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J:\120 Assistenz\Homepage\Sport\Sportförderung\"/>
    </mc:Choice>
  </mc:AlternateContent>
  <xr:revisionPtr revIDLastSave="0" documentId="8_{534E1F61-5BF2-4247-8C73-4CC768710950}" xr6:coauthVersionLast="47" xr6:coauthVersionMax="47" xr10:uidLastSave="{00000000-0000-0000-0000-000000000000}"/>
  <bookViews>
    <workbookView xWindow="-98" yWindow="-98" windowWidth="21795" windowHeight="13996" tabRatio="807" xr2:uid="{AC8EA2D6-7BB3-4335-91EE-3538AB4C1BB3}"/>
  </bookViews>
  <sheets>
    <sheet name="EINGABEMASKE" sheetId="4" r:id="rId1"/>
    <sheet name="Grundbeitag" sheetId="11" r:id="rId2"/>
    <sheet name="Eis,Wasser,Rasen,Wald,Platz" sheetId="6" r:id="rId3"/>
    <sheet name="Städtische Sport- + Turnhallen" sheetId="1" r:id="rId4"/>
    <sheet name="Extern gemietete Trainingsräume" sheetId="7" r:id="rId5"/>
    <sheet name="Voraussichtlicher Förderbeitrag" sheetId="10" r:id="rId6"/>
    <sheet name="Tabelle1" sheetId="2" state="hidden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1" l="1"/>
  <c r="E9" i="11"/>
  <c r="E8" i="11"/>
  <c r="M13" i="11" s="1"/>
  <c r="E5" i="11"/>
  <c r="E3" i="11"/>
  <c r="D10" i="11" s="1"/>
  <c r="M16" i="11" l="1"/>
  <c r="D2" i="10" s="1"/>
  <c r="E9" i="7" l="1"/>
  <c r="E10" i="7"/>
  <c r="J15" i="7"/>
  <c r="M12" i="7"/>
  <c r="D16" i="7" s="1"/>
  <c r="D17" i="7"/>
  <c r="E8" i="7"/>
  <c r="E5" i="7"/>
  <c r="E3" i="7"/>
  <c r="D10" i="7"/>
  <c r="H15" i="7" l="1"/>
  <c r="M15" i="7" s="1"/>
  <c r="F16" i="7"/>
  <c r="M16" i="7" s="1"/>
  <c r="M18" i="7" s="1"/>
  <c r="D5" i="10" s="1"/>
  <c r="M12" i="1" l="1"/>
  <c r="E10" i="1"/>
  <c r="E9" i="1"/>
  <c r="D16" i="1" s="1"/>
  <c r="E8" i="1"/>
  <c r="E5" i="1"/>
  <c r="E3" i="1"/>
  <c r="E5" i="6" l="1"/>
  <c r="E24" i="4"/>
  <c r="M14" i="6"/>
  <c r="M13" i="6"/>
  <c r="E10" i="6"/>
  <c r="E9" i="6"/>
  <c r="E8" i="6"/>
  <c r="E3" i="6"/>
  <c r="D19" i="6"/>
  <c r="F18" i="6"/>
  <c r="M15" i="6"/>
  <c r="I18" i="6" s="1"/>
  <c r="M18" i="6" s="1"/>
  <c r="D10" i="6"/>
  <c r="M20" i="6" l="1"/>
  <c r="D3" i="10" s="1"/>
  <c r="D18" i="6"/>
  <c r="D11" i="4" l="1"/>
  <c r="M15" i="1" l="1"/>
  <c r="F15" i="1" l="1"/>
  <c r="D15" i="1"/>
  <c r="D10" i="1"/>
  <c r="M17" i="1" l="1"/>
  <c r="D4" i="10" s="1"/>
  <c r="D6" i="10" s="1"/>
</calcChain>
</file>

<file path=xl/sharedStrings.xml><?xml version="1.0" encoding="utf-8"?>
<sst xmlns="http://schemas.openxmlformats.org/spreadsheetml/2006/main" count="157" uniqueCount="69">
  <si>
    <t>Jahr</t>
  </si>
  <si>
    <t xml:space="preserve"> </t>
  </si>
  <si>
    <t>Fr.</t>
  </si>
  <si>
    <t>SPORTFÖRDERBEITRAG</t>
  </si>
  <si>
    <t>Turn- + Sporthallen</t>
  </si>
  <si>
    <t>=</t>
  </si>
  <si>
    <t>x</t>
  </si>
  <si>
    <t xml:space="preserve">SPORTVEREIN </t>
  </si>
  <si>
    <t xml:space="preserve"> =</t>
  </si>
  <si>
    <t>Total Sportförderbeitrag der Stadt Burgdorf</t>
  </si>
  <si>
    <t>BENÜTZUNGSGEBÜHREN</t>
  </si>
  <si>
    <t>Name:</t>
  </si>
  <si>
    <t>Vorname:</t>
  </si>
  <si>
    <t>Funktion:</t>
  </si>
  <si>
    <t>Mail:</t>
  </si>
  <si>
    <t>Mobiltelefon:</t>
  </si>
  <si>
    <t>IBAN:</t>
  </si>
  <si>
    <t>Beilagen: Statuten</t>
  </si>
  <si>
    <t>MITGLIEDER*</t>
  </si>
  <si>
    <t xml:space="preserve"> Benützungsgebühren  x  Junioren/innen</t>
  </si>
  <si>
    <t>Total Vereinsmitglieder (Aktiv, Passiv etc.)</t>
  </si>
  <si>
    <t xml:space="preserve"> - davon aktive Mitglieder (inkl. Juniorinn/en)</t>
  </si>
  <si>
    <t xml:space="preserve"> - davon Juniorinn/en bis und mit Jahrgang</t>
  </si>
  <si>
    <t>Total aktive Mitglieder</t>
  </si>
  <si>
    <t>Betrag gemäss zugestelltem Belegungsplan (graues Feld)</t>
  </si>
  <si>
    <t>JAHR</t>
  </si>
  <si>
    <r>
      <t xml:space="preserve"> - Einnahmen </t>
    </r>
    <r>
      <rPr>
        <sz val="10"/>
        <color theme="1"/>
        <rFont val="Calibri"/>
        <family val="2"/>
      </rPr>
      <t>(z.B. Weiter- oder Untervermietung)</t>
    </r>
  </si>
  <si>
    <t>Total Infrastrukturkosten</t>
  </si>
  <si>
    <t>Eis, Wasser, Rasen, Wald, Platz</t>
  </si>
  <si>
    <t xml:space="preserve">Städtische Sport- und Turnhallen </t>
  </si>
  <si>
    <t>Infrastrukturkosten *</t>
  </si>
  <si>
    <t>* Die Bildungsdirektion behält sich vor, bei Bedarf Unterlagen einzufordern.</t>
  </si>
  <si>
    <r>
      <t xml:space="preserve">Bitte die </t>
    </r>
    <r>
      <rPr>
        <b/>
        <sz val="11"/>
        <color theme="1"/>
        <rFont val="Calibri"/>
        <family val="2"/>
      </rPr>
      <t>blauen</t>
    </r>
    <r>
      <rPr>
        <sz val="11"/>
        <color theme="1"/>
        <rFont val="Calibri"/>
        <family val="2"/>
      </rPr>
      <t xml:space="preserve"> Felder ausfüllen</t>
    </r>
  </si>
  <si>
    <t>CH</t>
  </si>
  <si>
    <t>INFRASTRUKTURKOSTEN*</t>
  </si>
  <si>
    <t xml:space="preserve">Miete, Pacht etc. </t>
  </si>
  <si>
    <t>Ausgaben</t>
  </si>
  <si>
    <r>
      <t xml:space="preserve"> - Einnahmen </t>
    </r>
    <r>
      <rPr>
        <sz val="8"/>
        <color theme="1"/>
        <rFont val="Calibri"/>
        <family val="2"/>
      </rPr>
      <t>(z.B. Weiter- oder Untervermietung)</t>
    </r>
  </si>
  <si>
    <t>an Infrastruktur</t>
  </si>
  <si>
    <t xml:space="preserve"> Infrastrukturkosten  x Junioren/innen</t>
  </si>
  <si>
    <t xml:space="preserve">davon 40% </t>
  </si>
  <si>
    <r>
      <rPr>
        <b/>
        <sz val="12"/>
        <color theme="1"/>
        <rFont val="Calibri"/>
        <family val="2"/>
      </rPr>
      <t xml:space="preserve">Benützungsgebühren </t>
    </r>
    <r>
      <rPr>
        <sz val="10"/>
        <color theme="1"/>
        <rFont val="Calibri"/>
        <family val="2"/>
      </rPr>
      <t>(Betrag gemäss Belegungsplan -&gt; graues Feld)</t>
    </r>
  </si>
  <si>
    <t>Berechnung 1</t>
  </si>
  <si>
    <t>Förderbeitrag pro Junior/in</t>
  </si>
  <si>
    <t>Berechnung 2</t>
  </si>
  <si>
    <t xml:space="preserve"> Raumkosten  x  Junioren/innen</t>
  </si>
  <si>
    <t>Grundbeitrag</t>
  </si>
  <si>
    <t>Mit dem Einreichen dieses Formulars bescheinige ich die Richtigkeit der Angaben.</t>
  </si>
  <si>
    <t>Unser Verein nutzt (Zutreffendes anklicken und dort die blauen Felder ausfüllen):</t>
  </si>
  <si>
    <r>
      <t xml:space="preserve">SPORTFÖRDERUNG 
</t>
    </r>
    <r>
      <rPr>
        <b/>
        <sz val="11"/>
        <color theme="1"/>
        <rFont val="Calibri"/>
        <family val="2"/>
      </rPr>
      <t>Grundbeitrag</t>
    </r>
  </si>
  <si>
    <t xml:space="preserve"> - 50 Vereinsmitglieder</t>
  </si>
  <si>
    <t>51 - 200 Vereinsmitglieder</t>
  </si>
  <si>
    <t>&gt; 200 Vereinsmitglieder</t>
  </si>
  <si>
    <t>Total Grundbeitrag</t>
  </si>
  <si>
    <r>
      <t xml:space="preserve">SPORTFÖRDERUNG 
</t>
    </r>
    <r>
      <rPr>
        <b/>
        <sz val="11"/>
        <color theme="1"/>
        <rFont val="Calibri"/>
        <family val="2"/>
      </rPr>
      <t>Städtische Sport- und Turnhallen</t>
    </r>
  </si>
  <si>
    <r>
      <t xml:space="preserve">SPORTFÖRDERUNG 
</t>
    </r>
    <r>
      <rPr>
        <b/>
        <sz val="11"/>
        <color theme="1"/>
        <rFont val="Calibri"/>
        <family val="2"/>
      </rPr>
      <t>Eis, Wasser, Rasen, Wald, Platz</t>
    </r>
  </si>
  <si>
    <t>Total voraussichtlicher Sportförderbeitrag</t>
  </si>
  <si>
    <t>Voraussichtlicher Sportförderbeitrag der Stadt Burgdorf</t>
  </si>
  <si>
    <r>
      <t xml:space="preserve">SPORTFÖRDERUNG 
</t>
    </r>
    <r>
      <rPr>
        <b/>
        <sz val="11"/>
        <color theme="1"/>
        <rFont val="Calibri"/>
        <family val="2"/>
      </rPr>
      <t>Extern gemietete Trainingsräume</t>
    </r>
  </si>
  <si>
    <t>Kosten extern gemietete Trainingsräume</t>
  </si>
  <si>
    <t>Extern gemietete Trainingsräume</t>
  </si>
  <si>
    <t>Extern gemietete Trainingsräume*</t>
  </si>
  <si>
    <t>Eis, Wasser, Rasen, Wald, Platz (Burgdorfer Boden)</t>
  </si>
  <si>
    <t>Gesuchsformular Sportförderbeitrag</t>
  </si>
  <si>
    <r>
      <t xml:space="preserve">für alle </t>
    </r>
    <r>
      <rPr>
        <b/>
        <sz val="7"/>
        <color theme="1"/>
        <rFont val="Calibri"/>
        <family val="2"/>
      </rPr>
      <t>aktiven</t>
    </r>
    <r>
      <rPr>
        <sz val="7"/>
        <color theme="1"/>
        <rFont val="Calibri"/>
        <family val="2"/>
      </rPr>
      <t xml:space="preserve"> Mitglieder (inkl. Junior/innen)</t>
    </r>
  </si>
  <si>
    <r>
      <rPr>
        <b/>
        <sz val="12"/>
        <color theme="1"/>
        <rFont val="Calibri"/>
        <family val="2"/>
      </rPr>
      <t xml:space="preserve">Mietkosten </t>
    </r>
    <r>
      <rPr>
        <b/>
        <u/>
        <sz val="12"/>
        <color theme="1"/>
        <rFont val="Calibri"/>
        <family val="2"/>
      </rPr>
      <t>aller aktiven</t>
    </r>
    <r>
      <rPr>
        <b/>
        <sz val="12"/>
        <color theme="1"/>
        <rFont val="Calibri"/>
        <family val="2"/>
      </rPr>
      <t xml:space="preserve"> Mitglieder (inkl. Junior/innen)</t>
    </r>
    <r>
      <rPr>
        <sz val="12"/>
        <color theme="1"/>
        <rFont val="Calibri"/>
        <family val="2"/>
      </rPr>
      <t xml:space="preserve">
</t>
    </r>
    <r>
      <rPr>
        <sz val="10"/>
        <color theme="1"/>
        <rFont val="Calibri"/>
        <family val="2"/>
      </rPr>
      <t>(In den Räumen muss aktiv Sport betrieben werden. Auswärtige Raumkosten können angegeben werden, nicht aber auswärtige Eiskosten)</t>
    </r>
  </si>
  <si>
    <r>
      <t xml:space="preserve">SPORTFÖRDERBEITRAG -&gt; </t>
    </r>
    <r>
      <rPr>
        <b/>
        <sz val="10"/>
        <color theme="1"/>
        <rFont val="Calibri"/>
        <family val="2"/>
      </rPr>
      <t>Grundsatz: Fr. 40.00 pro Junior/in</t>
    </r>
  </si>
  <si>
    <r>
      <t xml:space="preserve">Total Sportförderbeitrag der Stadt Burgdorf
</t>
    </r>
    <r>
      <rPr>
        <b/>
        <sz val="8"/>
        <color theme="1"/>
        <rFont val="Calibri"/>
        <family val="2"/>
      </rPr>
      <t>Die beiden Berechnungen werden einander gegenübergestellt. Es wird der geringere Betrag vergütet.</t>
    </r>
  </si>
  <si>
    <t xml:space="preserve">Das Gesuch wird durch die Verwaltung geprüft und beantwortet. 
Der bewilligte Betrag wird ausbezahlt und/oder verrechnet.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</si>
</sst>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000"/>
    <numFmt numFmtId="165" formatCode="000\ 000\ 00\ 00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sz val="9"/>
      <color theme="1"/>
      <name val="Calibri"/>
      <family val="2"/>
    </font>
    <font>
      <b/>
      <sz val="16"/>
      <color theme="1"/>
      <name val="Calibri"/>
      <family val="2"/>
    </font>
    <font>
      <b/>
      <sz val="9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</font>
    <font>
      <i/>
      <sz val="7"/>
      <color theme="1"/>
      <name val="Calibri"/>
      <family val="2"/>
    </font>
    <font>
      <b/>
      <sz val="7"/>
      <color theme="1"/>
      <name val="Calibri"/>
      <family val="2"/>
    </font>
    <font>
      <sz val="7"/>
      <color theme="1"/>
      <name val="Calibri"/>
      <family val="2"/>
    </font>
    <font>
      <b/>
      <sz val="9"/>
      <name val="Calibri"/>
      <family val="2"/>
    </font>
    <font>
      <i/>
      <sz val="6"/>
      <color theme="1"/>
      <name val="Calibri"/>
      <family val="2"/>
    </font>
    <font>
      <sz val="12"/>
      <color theme="1"/>
      <name val="Calibri"/>
      <family val="2"/>
    </font>
    <font>
      <b/>
      <sz val="15"/>
      <color theme="1"/>
      <name val="Calibri"/>
      <family val="2"/>
    </font>
    <font>
      <sz val="15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5"/>
      <name val="Calibri"/>
      <family val="2"/>
    </font>
    <font>
      <b/>
      <sz val="8"/>
      <color theme="1"/>
      <name val="Calibri"/>
      <family val="2"/>
    </font>
    <font>
      <sz val="14"/>
      <color theme="1"/>
      <name val="Calibri"/>
      <family val="2"/>
    </font>
    <font>
      <b/>
      <sz val="12.5"/>
      <color theme="1"/>
      <name val="Calibri"/>
      <family val="2"/>
    </font>
    <font>
      <i/>
      <sz val="9"/>
      <color theme="1"/>
      <name val="Calibri"/>
      <family val="2"/>
    </font>
    <font>
      <b/>
      <sz val="18"/>
      <color theme="1"/>
      <name val="Calibri"/>
      <family val="2"/>
    </font>
    <font>
      <b/>
      <u/>
      <sz val="12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E5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44">
    <xf numFmtId="0" fontId="0" fillId="0" borderId="0" xfId="0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43" fontId="14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8" fillId="0" borderId="4" xfId="0" applyFont="1" applyBorder="1" applyAlignment="1">
      <alignment vertical="center" wrapText="1"/>
    </xf>
    <xf numFmtId="0" fontId="17" fillId="0" borderId="1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1" xfId="0" applyFont="1" applyBorder="1" applyAlignment="1">
      <alignment horizontal="right" vertical="center"/>
    </xf>
    <xf numFmtId="0" fontId="10" fillId="0" borderId="18" xfId="0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0" fontId="10" fillId="0" borderId="2" xfId="0" applyFont="1" applyBorder="1" applyAlignment="1">
      <alignment horizontal="right"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7" fillId="0" borderId="18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19" fillId="0" borderId="9" xfId="0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7" fillId="0" borderId="3" xfId="0" applyFont="1" applyBorder="1" applyAlignment="1">
      <alignment horizontal="center" vertical="center"/>
    </xf>
    <xf numFmtId="43" fontId="8" fillId="0" borderId="3" xfId="1" applyFont="1" applyFill="1" applyBorder="1" applyAlignment="1">
      <alignment vertical="center"/>
    </xf>
    <xf numFmtId="0" fontId="12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11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43" fontId="10" fillId="3" borderId="12" xfId="1" applyFont="1" applyFill="1" applyBorder="1" applyAlignment="1">
      <alignment horizontal="center" vertical="center"/>
    </xf>
    <xf numFmtId="43" fontId="10" fillId="3" borderId="19" xfId="1" applyFont="1" applyFill="1" applyBorder="1" applyAlignment="1">
      <alignment horizontal="center" vertical="center"/>
    </xf>
    <xf numFmtId="43" fontId="10" fillId="0" borderId="7" xfId="1" applyFont="1" applyFill="1" applyBorder="1" applyAlignment="1">
      <alignment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/>
    </xf>
    <xf numFmtId="164" fontId="10" fillId="3" borderId="16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43" fontId="10" fillId="3" borderId="3" xfId="1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3" fillId="0" borderId="16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43" fontId="15" fillId="7" borderId="3" xfId="1" applyFont="1" applyFill="1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1" xfId="0" applyFont="1" applyBorder="1" applyAlignment="1">
      <alignment horizontal="right" vertical="center"/>
    </xf>
    <xf numFmtId="43" fontId="27" fillId="0" borderId="21" xfId="1" applyFont="1" applyBorder="1" applyAlignment="1">
      <alignment horizontal="left" vertical="center"/>
    </xf>
    <xf numFmtId="0" fontId="27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right" vertical="center"/>
    </xf>
    <xf numFmtId="43" fontId="27" fillId="0" borderId="5" xfId="1" applyFont="1" applyBorder="1" applyAlignment="1">
      <alignment horizontal="left" vertical="center"/>
    </xf>
    <xf numFmtId="0" fontId="27" fillId="0" borderId="22" xfId="0" applyFont="1" applyBorder="1" applyAlignment="1">
      <alignment horizontal="center" vertical="center"/>
    </xf>
    <xf numFmtId="0" fontId="27" fillId="0" borderId="22" xfId="0" applyFont="1" applyBorder="1" applyAlignment="1">
      <alignment horizontal="right" vertical="center"/>
    </xf>
    <xf numFmtId="43" fontId="27" fillId="0" borderId="22" xfId="1" applyFont="1" applyBorder="1" applyAlignment="1">
      <alignment horizontal="left" vertical="center"/>
    </xf>
    <xf numFmtId="0" fontId="8" fillId="0" borderId="8" xfId="0" applyFont="1" applyBorder="1" applyAlignment="1">
      <alignment vertical="center"/>
    </xf>
    <xf numFmtId="0" fontId="13" fillId="8" borderId="8" xfId="0" applyFont="1" applyFill="1" applyBorder="1" applyAlignment="1">
      <alignment vertical="center"/>
    </xf>
    <xf numFmtId="0" fontId="14" fillId="8" borderId="4" xfId="0" applyFont="1" applyFill="1" applyBorder="1" applyAlignment="1">
      <alignment vertical="center"/>
    </xf>
    <xf numFmtId="0" fontId="14" fillId="8" borderId="0" xfId="0" applyFont="1" applyFill="1" applyAlignment="1">
      <alignment vertical="center"/>
    </xf>
    <xf numFmtId="2" fontId="14" fillId="8" borderId="0" xfId="0" applyNumberFormat="1" applyFont="1" applyFill="1" applyAlignment="1">
      <alignment horizontal="left" vertical="center"/>
    </xf>
    <xf numFmtId="2" fontId="14" fillId="8" borderId="4" xfId="0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 wrapText="1"/>
    </xf>
    <xf numFmtId="0" fontId="14" fillId="8" borderId="0" xfId="0" applyFont="1" applyFill="1" applyAlignment="1">
      <alignment horizontal="left" vertical="center" wrapText="1"/>
    </xf>
    <xf numFmtId="0" fontId="14" fillId="8" borderId="0" xfId="0" applyFont="1" applyFill="1" applyAlignment="1">
      <alignment horizontal="center" vertical="center" wrapText="1"/>
    </xf>
    <xf numFmtId="2" fontId="14" fillId="8" borderId="0" xfId="0" applyNumberFormat="1" applyFont="1" applyFill="1" applyAlignment="1">
      <alignment horizontal="center" vertical="center" wrapText="1"/>
    </xf>
    <xf numFmtId="0" fontId="14" fillId="8" borderId="0" xfId="0" applyFont="1" applyFill="1" applyAlignment="1">
      <alignment vertical="center" wrapText="1"/>
    </xf>
    <xf numFmtId="0" fontId="14" fillId="8" borderId="0" xfId="0" applyFont="1" applyFill="1" applyAlignment="1">
      <alignment horizontal="right" vertical="center"/>
    </xf>
    <xf numFmtId="0" fontId="9" fillId="0" borderId="23" xfId="0" applyFont="1" applyBorder="1" applyAlignment="1">
      <alignment horizontal="left" vertical="center"/>
    </xf>
    <xf numFmtId="0" fontId="25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25" fillId="0" borderId="5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25" fillId="0" borderId="18" xfId="0" applyFont="1" applyBorder="1" applyAlignment="1">
      <alignment vertical="center"/>
    </xf>
    <xf numFmtId="0" fontId="9" fillId="0" borderId="18" xfId="0" applyFont="1" applyBorder="1" applyAlignment="1">
      <alignment horizontal="left" vertical="center"/>
    </xf>
    <xf numFmtId="0" fontId="9" fillId="0" borderId="23" xfId="0" applyFont="1" applyBorder="1" applyAlignment="1">
      <alignment vertical="center"/>
    </xf>
    <xf numFmtId="0" fontId="2" fillId="0" borderId="0" xfId="0" applyFont="1"/>
    <xf numFmtId="0" fontId="25" fillId="0" borderId="11" xfId="0" applyFont="1" applyBorder="1"/>
    <xf numFmtId="0" fontId="25" fillId="0" borderId="5" xfId="0" applyFont="1" applyBorder="1"/>
    <xf numFmtId="0" fontId="25" fillId="0" borderId="18" xfId="0" applyFont="1" applyBorder="1"/>
    <xf numFmtId="0" fontId="2" fillId="0" borderId="23" xfId="0" applyFont="1" applyBorder="1"/>
    <xf numFmtId="43" fontId="24" fillId="6" borderId="3" xfId="1" applyFont="1" applyFill="1" applyBorder="1" applyAlignment="1">
      <alignment horizontal="right" vertical="center"/>
    </xf>
    <xf numFmtId="43" fontId="24" fillId="8" borderId="9" xfId="1" applyFont="1" applyFill="1" applyBorder="1" applyAlignment="1">
      <alignment horizontal="right" vertical="center"/>
    </xf>
    <xf numFmtId="43" fontId="8" fillId="0" borderId="3" xfId="1" applyFont="1" applyFill="1" applyBorder="1" applyAlignment="1">
      <alignment horizontal="right" vertical="center"/>
    </xf>
    <xf numFmtId="43" fontId="15" fillId="5" borderId="3" xfId="1" applyFont="1" applyFill="1" applyBorder="1" applyAlignment="1">
      <alignment horizontal="right" vertical="center"/>
    </xf>
    <xf numFmtId="43" fontId="8" fillId="4" borderId="3" xfId="1" applyFont="1" applyFill="1" applyBorder="1" applyAlignment="1">
      <alignment horizontal="right" vertical="center"/>
    </xf>
    <xf numFmtId="43" fontId="8" fillId="0" borderId="12" xfId="1" applyFont="1" applyFill="1" applyBorder="1" applyAlignment="1">
      <alignment horizontal="right" vertical="center"/>
    </xf>
    <xf numFmtId="43" fontId="8" fillId="0" borderId="9" xfId="1" applyFont="1" applyFill="1" applyBorder="1" applyAlignment="1">
      <alignment horizontal="right" vertical="center"/>
    </xf>
    <xf numFmtId="43" fontId="9" fillId="0" borderId="5" xfId="1" applyFont="1" applyFill="1" applyBorder="1" applyAlignment="1">
      <alignment horizontal="right" vertical="center"/>
    </xf>
    <xf numFmtId="43" fontId="9" fillId="0" borderId="18" xfId="1" applyFont="1" applyFill="1" applyBorder="1" applyAlignment="1">
      <alignment horizontal="right" vertical="center"/>
    </xf>
    <xf numFmtId="43" fontId="9" fillId="0" borderId="23" xfId="0" applyNumberFormat="1" applyFont="1" applyBorder="1" applyAlignment="1">
      <alignment horizontal="right" vertical="center"/>
    </xf>
    <xf numFmtId="43" fontId="9" fillId="0" borderId="11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/>
    </xf>
    <xf numFmtId="0" fontId="20" fillId="0" borderId="16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18" fillId="3" borderId="1" xfId="0" applyFont="1" applyFill="1" applyBorder="1" applyAlignment="1">
      <alignment horizontal="left" vertical="center"/>
    </xf>
    <xf numFmtId="0" fontId="18" fillId="3" borderId="2" xfId="0" applyFont="1" applyFill="1" applyBorder="1" applyAlignment="1">
      <alignment horizontal="left" vertical="center"/>
    </xf>
    <xf numFmtId="0" fontId="18" fillId="3" borderId="3" xfId="0" applyFont="1" applyFill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2" xfId="0" applyFont="1" applyFill="1" applyBorder="1" applyAlignment="1">
      <alignment horizontal="left" vertical="center"/>
    </xf>
    <xf numFmtId="0" fontId="18" fillId="2" borderId="3" xfId="0" applyFont="1" applyFill="1" applyBorder="1" applyAlignment="1">
      <alignment horizontal="left" vertical="center"/>
    </xf>
    <xf numFmtId="0" fontId="18" fillId="2" borderId="13" xfId="0" applyFont="1" applyFill="1" applyBorder="1" applyAlignment="1">
      <alignment horizontal="left" vertical="center"/>
    </xf>
    <xf numFmtId="0" fontId="18" fillId="2" borderId="14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165" fontId="18" fillId="3" borderId="1" xfId="0" applyNumberFormat="1" applyFont="1" applyFill="1" applyBorder="1" applyAlignment="1">
      <alignment horizontal="left" vertical="center"/>
    </xf>
    <xf numFmtId="165" fontId="18" fillId="3" borderId="2" xfId="0" applyNumberFormat="1" applyFont="1" applyFill="1" applyBorder="1" applyAlignment="1">
      <alignment horizontal="left" vertical="center"/>
    </xf>
    <xf numFmtId="165" fontId="18" fillId="3" borderId="3" xfId="0" applyNumberFormat="1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left" vertical="center"/>
    </xf>
    <xf numFmtId="0" fontId="8" fillId="7" borderId="2" xfId="0" applyFont="1" applyFill="1" applyBorder="1" applyAlignment="1">
      <alignment horizontal="left" vertical="center"/>
    </xf>
    <xf numFmtId="0" fontId="15" fillId="7" borderId="2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10" fillId="7" borderId="1" xfId="0" applyFont="1" applyFill="1" applyBorder="1" applyAlignment="1">
      <alignment horizontal="left" vertical="center"/>
    </xf>
    <xf numFmtId="0" fontId="10" fillId="7" borderId="2" xfId="0" applyFont="1" applyFill="1" applyBorder="1" applyAlignment="1">
      <alignment horizontal="left" vertical="center"/>
    </xf>
    <xf numFmtId="0" fontId="10" fillId="7" borderId="3" xfId="0" applyFont="1" applyFill="1" applyBorder="1" applyAlignment="1">
      <alignment horizontal="left" vertical="center"/>
    </xf>
    <xf numFmtId="43" fontId="6" fillId="0" borderId="14" xfId="1" applyFont="1" applyBorder="1" applyAlignment="1">
      <alignment horizontal="center" vertical="center"/>
    </xf>
    <xf numFmtId="43" fontId="6" fillId="0" borderId="0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3" fontId="14" fillId="0" borderId="14" xfId="1" applyFont="1" applyBorder="1" applyAlignment="1">
      <alignment horizontal="center" vertical="center"/>
    </xf>
    <xf numFmtId="43" fontId="14" fillId="0" borderId="0" xfId="1" applyFont="1" applyBorder="1" applyAlignment="1">
      <alignment horizontal="center" vertical="center"/>
    </xf>
    <xf numFmtId="43" fontId="14" fillId="0" borderId="4" xfId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3" fontId="6" fillId="0" borderId="9" xfId="1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right" vertical="center"/>
    </xf>
    <xf numFmtId="43" fontId="14" fillId="0" borderId="15" xfId="0" applyNumberFormat="1" applyFont="1" applyBorder="1" applyAlignment="1">
      <alignment horizontal="right" vertical="center"/>
    </xf>
    <xf numFmtId="43" fontId="14" fillId="0" borderId="7" xfId="0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0" fontId="10" fillId="4" borderId="15" xfId="0" applyFont="1" applyFill="1" applyBorder="1" applyAlignment="1">
      <alignment horizontal="left" vertical="center"/>
    </xf>
    <xf numFmtId="0" fontId="13" fillId="0" borderId="13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43" fontId="12" fillId="0" borderId="14" xfId="1" applyFont="1" applyFill="1" applyBorder="1" applyAlignment="1">
      <alignment horizontal="center" vertical="center"/>
    </xf>
    <xf numFmtId="43" fontId="12" fillId="0" borderId="4" xfId="1" applyFont="1" applyFill="1" applyBorder="1" applyAlignment="1">
      <alignment horizontal="center" vertical="center"/>
    </xf>
    <xf numFmtId="0" fontId="14" fillId="0" borderId="14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14" xfId="0" applyFont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15" fillId="5" borderId="2" xfId="0" applyFont="1" applyFill="1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43" fontId="14" fillId="0" borderId="15" xfId="1" applyFont="1" applyBorder="1" applyAlignment="1">
      <alignment horizontal="right" vertical="center"/>
    </xf>
    <xf numFmtId="43" fontId="14" fillId="0" borderId="7" xfId="1" applyFont="1" applyBorder="1" applyAlignment="1">
      <alignment horizontal="right" vertical="center"/>
    </xf>
    <xf numFmtId="0" fontId="8" fillId="5" borderId="1" xfId="0" applyFont="1" applyFill="1" applyBorder="1" applyAlignment="1">
      <alignment horizontal="left" vertical="center"/>
    </xf>
    <xf numFmtId="0" fontId="8" fillId="5" borderId="2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7" fillId="6" borderId="1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10" fillId="6" borderId="1" xfId="0" applyFont="1" applyFill="1" applyBorder="1" applyAlignment="1">
      <alignment horizontal="left" vertical="center" wrapText="1"/>
    </xf>
    <xf numFmtId="0" fontId="10" fillId="6" borderId="2" xfId="0" applyFont="1" applyFill="1" applyBorder="1" applyAlignment="1">
      <alignment horizontal="left" vertical="center"/>
    </xf>
    <xf numFmtId="0" fontId="10" fillId="6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 wrapText="1"/>
    </xf>
    <xf numFmtId="0" fontId="8" fillId="6" borderId="2" xfId="0" applyFont="1" applyFill="1" applyBorder="1" applyAlignment="1">
      <alignment horizontal="left" vertical="center"/>
    </xf>
    <xf numFmtId="0" fontId="24" fillId="6" borderId="2" xfId="0" applyFont="1" applyFill="1" applyBorder="1" applyAlignment="1">
      <alignment horizontal="right" vertical="center"/>
    </xf>
    <xf numFmtId="43" fontId="24" fillId="0" borderId="15" xfId="1" applyFont="1" applyBorder="1" applyAlignment="1">
      <alignment horizontal="right" vertical="center"/>
    </xf>
    <xf numFmtId="43" fontId="24" fillId="0" borderId="7" xfId="1" applyFont="1" applyBorder="1" applyAlignment="1">
      <alignment horizontal="right" vertical="center"/>
    </xf>
    <xf numFmtId="0" fontId="28" fillId="9" borderId="1" xfId="0" applyFont="1" applyFill="1" applyBorder="1" applyAlignment="1">
      <alignment horizontal="left" vertical="center"/>
    </xf>
    <xf numFmtId="0" fontId="28" fillId="9" borderId="2" xfId="0" applyFont="1" applyFill="1" applyBorder="1" applyAlignment="1">
      <alignment horizontal="left" vertical="center"/>
    </xf>
    <xf numFmtId="0" fontId="28" fillId="9" borderId="3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colors>
    <mruColors>
      <color rgb="FFFFE500"/>
      <color rgb="FFFF0066"/>
      <color rgb="FFFFFF99"/>
      <color rgb="FF66FF33"/>
      <color rgb="FFFFFFCC"/>
      <color rgb="FFFF66FF"/>
      <color rgb="FF0099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F2E14C-AFE6-40C0-AB7A-580FC30CE2C4}">
  <sheetPr codeName="Tabelle1">
    <tabColor theme="7" tint="0.79998168889431442"/>
  </sheetPr>
  <dimension ref="A1:E34"/>
  <sheetViews>
    <sheetView showGridLines="0" tabSelected="1" zoomScaleNormal="100" workbookViewId="0">
      <selection activeCell="A9" sqref="A9:D9"/>
    </sheetView>
  </sheetViews>
  <sheetFormatPr baseColWidth="10" defaultColWidth="11.3984375" defaultRowHeight="19.5" x14ac:dyDescent="0.45"/>
  <cols>
    <col min="1" max="1" width="5.59765625" style="10" customWidth="1"/>
    <col min="2" max="2" width="13.3984375" style="10" customWidth="1"/>
    <col min="3" max="3" width="49.265625" style="10" customWidth="1"/>
    <col min="4" max="4" width="9.265625" style="10" customWidth="1"/>
    <col min="5" max="5" width="15.1328125" style="10" customWidth="1"/>
    <col min="6" max="16384" width="11.3984375" style="10"/>
  </cols>
  <sheetData>
    <row r="1" spans="1:5" ht="30.75" customHeight="1" x14ac:dyDescent="0.45">
      <c r="A1" s="129" t="s">
        <v>63</v>
      </c>
      <c r="B1" s="129"/>
      <c r="C1" s="129"/>
      <c r="D1" s="129"/>
      <c r="E1" s="129"/>
    </row>
    <row r="2" spans="1:5" x14ac:dyDescent="0.45">
      <c r="A2" s="126" t="s">
        <v>32</v>
      </c>
      <c r="B2" s="127"/>
      <c r="C2" s="127"/>
      <c r="D2" s="127"/>
      <c r="E2" s="128"/>
    </row>
    <row r="3" spans="1:5" ht="7.5" customHeight="1" x14ac:dyDescent="0.45"/>
    <row r="4" spans="1:5" ht="22.5" customHeight="1" x14ac:dyDescent="0.45">
      <c r="A4" s="123" t="s">
        <v>25</v>
      </c>
      <c r="B4" s="125"/>
      <c r="C4" s="125"/>
      <c r="D4" s="124"/>
      <c r="E4" s="41">
        <v>2026</v>
      </c>
    </row>
    <row r="5" spans="1:5" ht="7.5" customHeight="1" x14ac:dyDescent="0.45">
      <c r="C5" s="11"/>
      <c r="D5" s="11"/>
    </row>
    <row r="6" spans="1:5" ht="39.75" customHeight="1" x14ac:dyDescent="0.45">
      <c r="A6" s="123" t="s">
        <v>7</v>
      </c>
      <c r="B6" s="124"/>
      <c r="C6" s="120" t="s">
        <v>1</v>
      </c>
      <c r="D6" s="121"/>
      <c r="E6" s="122"/>
    </row>
    <row r="7" spans="1:5" ht="7.5" customHeight="1" x14ac:dyDescent="0.45">
      <c r="A7" s="24"/>
      <c r="B7" s="24"/>
      <c r="C7" s="24"/>
      <c r="D7" s="24"/>
    </row>
    <row r="8" spans="1:5" ht="22.5" customHeight="1" x14ac:dyDescent="0.45">
      <c r="A8" s="101" t="s">
        <v>18</v>
      </c>
      <c r="B8" s="102"/>
      <c r="C8" s="102"/>
      <c r="D8" s="102"/>
      <c r="E8" s="103"/>
    </row>
    <row r="9" spans="1:5" ht="27" customHeight="1" x14ac:dyDescent="0.45">
      <c r="A9" s="104" t="s">
        <v>20</v>
      </c>
      <c r="B9" s="104"/>
      <c r="C9" s="104"/>
      <c r="D9" s="104"/>
      <c r="E9" s="39">
        <v>0</v>
      </c>
    </row>
    <row r="10" spans="1:5" ht="27" customHeight="1" x14ac:dyDescent="0.45">
      <c r="A10" s="104" t="s">
        <v>21</v>
      </c>
      <c r="B10" s="104"/>
      <c r="C10" s="104"/>
      <c r="D10" s="104"/>
      <c r="E10" s="40">
        <v>0</v>
      </c>
    </row>
    <row r="11" spans="1:5" ht="27" customHeight="1" x14ac:dyDescent="0.45">
      <c r="A11" s="105" t="s">
        <v>22</v>
      </c>
      <c r="B11" s="105"/>
      <c r="C11" s="106"/>
      <c r="D11" s="25">
        <f>SUM(E4-21)</f>
        <v>2005</v>
      </c>
      <c r="E11" s="39">
        <v>0</v>
      </c>
    </row>
    <row r="12" spans="1:5" ht="19.5" customHeight="1" x14ac:dyDescent="0.45"/>
    <row r="13" spans="1:5" ht="25.5" customHeight="1" x14ac:dyDescent="0.45">
      <c r="A13" s="101" t="s">
        <v>11</v>
      </c>
      <c r="B13" s="103"/>
      <c r="C13" s="107" t="s">
        <v>1</v>
      </c>
      <c r="D13" s="108"/>
      <c r="E13" s="109"/>
    </row>
    <row r="14" spans="1:5" ht="25.5" customHeight="1" x14ac:dyDescent="0.45">
      <c r="A14" s="101" t="s">
        <v>12</v>
      </c>
      <c r="B14" s="103"/>
      <c r="C14" s="107" t="s">
        <v>1</v>
      </c>
      <c r="D14" s="108"/>
      <c r="E14" s="109"/>
    </row>
    <row r="15" spans="1:5" ht="25.5" customHeight="1" x14ac:dyDescent="0.45">
      <c r="A15" s="101" t="s">
        <v>13</v>
      </c>
      <c r="B15" s="103"/>
      <c r="C15" s="107"/>
      <c r="D15" s="108"/>
      <c r="E15" s="109"/>
    </row>
    <row r="16" spans="1:5" ht="25.5" customHeight="1" x14ac:dyDescent="0.45">
      <c r="A16" s="101" t="s">
        <v>14</v>
      </c>
      <c r="B16" s="103"/>
      <c r="C16" s="107"/>
      <c r="D16" s="108"/>
      <c r="E16" s="109"/>
    </row>
    <row r="17" spans="1:5" ht="25.5" customHeight="1" x14ac:dyDescent="0.45">
      <c r="A17" s="101" t="s">
        <v>15</v>
      </c>
      <c r="B17" s="103"/>
      <c r="C17" s="130" t="s">
        <v>1</v>
      </c>
      <c r="D17" s="131"/>
      <c r="E17" s="132"/>
    </row>
    <row r="18" spans="1:5" ht="25.5" customHeight="1" x14ac:dyDescent="0.45">
      <c r="A18" s="101" t="s">
        <v>16</v>
      </c>
      <c r="B18" s="103"/>
      <c r="C18" s="107" t="s">
        <v>33</v>
      </c>
      <c r="D18" s="108"/>
      <c r="E18" s="109"/>
    </row>
    <row r="19" spans="1:5" ht="27" customHeight="1" x14ac:dyDescent="0.45">
      <c r="A19" s="110" t="s">
        <v>47</v>
      </c>
      <c r="B19" s="110"/>
      <c r="C19" s="110"/>
      <c r="D19" s="110"/>
      <c r="E19" s="110"/>
    </row>
    <row r="20" spans="1:5" ht="42.75" customHeight="1" x14ac:dyDescent="0.45">
      <c r="A20" s="119" t="s">
        <v>48</v>
      </c>
      <c r="B20" s="119"/>
      <c r="C20" s="119"/>
      <c r="D20" s="119"/>
      <c r="E20" s="119"/>
    </row>
    <row r="21" spans="1:5" ht="22.5" customHeight="1" x14ac:dyDescent="0.45">
      <c r="A21" s="54" t="b">
        <v>0</v>
      </c>
      <c r="B21" s="111" t="s">
        <v>62</v>
      </c>
      <c r="C21" s="112"/>
      <c r="D21" s="112"/>
      <c r="E21" s="113"/>
    </row>
    <row r="22" spans="1:5" ht="24" customHeight="1" x14ac:dyDescent="0.45">
      <c r="B22" s="18" t="s">
        <v>30</v>
      </c>
      <c r="C22" s="19"/>
      <c r="D22" s="14" t="s">
        <v>2</v>
      </c>
      <c r="E22" s="36">
        <v>0</v>
      </c>
    </row>
    <row r="23" spans="1:5" ht="24" customHeight="1" x14ac:dyDescent="0.45">
      <c r="B23" s="12" t="s">
        <v>26</v>
      </c>
      <c r="C23" s="20"/>
      <c r="D23" s="15" t="s">
        <v>2</v>
      </c>
      <c r="E23" s="37">
        <v>0</v>
      </c>
    </row>
    <row r="24" spans="1:5" ht="24" customHeight="1" x14ac:dyDescent="0.45">
      <c r="B24" s="13" t="s">
        <v>27</v>
      </c>
      <c r="C24" s="21"/>
      <c r="D24" s="16" t="s">
        <v>2</v>
      </c>
      <c r="E24" s="38">
        <f>SUM(E22-E23)</f>
        <v>0</v>
      </c>
    </row>
    <row r="25" spans="1:5" x14ac:dyDescent="0.45">
      <c r="D25" s="17" t="s">
        <v>1</v>
      </c>
    </row>
    <row r="26" spans="1:5" ht="22.5" customHeight="1" x14ac:dyDescent="0.45">
      <c r="A26" s="54" t="b">
        <v>0</v>
      </c>
      <c r="B26" s="114" t="s">
        <v>29</v>
      </c>
      <c r="C26" s="115"/>
      <c r="D26" s="115"/>
      <c r="E26" s="116"/>
    </row>
    <row r="27" spans="1:5" ht="24" customHeight="1" x14ac:dyDescent="0.45">
      <c r="A27" s="23"/>
      <c r="B27" s="117" t="s">
        <v>41</v>
      </c>
      <c r="C27" s="118"/>
      <c r="D27" s="17" t="s">
        <v>2</v>
      </c>
      <c r="E27" s="43">
        <v>0</v>
      </c>
    </row>
    <row r="29" spans="1:5" ht="22.5" customHeight="1" x14ac:dyDescent="0.45">
      <c r="A29" s="54" t="b">
        <v>0</v>
      </c>
      <c r="B29" s="114" t="s">
        <v>61</v>
      </c>
      <c r="C29" s="115"/>
      <c r="D29" s="115"/>
      <c r="E29" s="116"/>
    </row>
    <row r="30" spans="1:5" ht="43.5" customHeight="1" x14ac:dyDescent="0.45">
      <c r="A30" s="23"/>
      <c r="B30" s="117" t="s">
        <v>65</v>
      </c>
      <c r="C30" s="118"/>
      <c r="D30" s="17" t="s">
        <v>2</v>
      </c>
      <c r="E30" s="43">
        <v>0</v>
      </c>
    </row>
    <row r="31" spans="1:5" ht="3.75" customHeight="1" x14ac:dyDescent="0.45"/>
    <row r="32" spans="1:5" x14ac:dyDescent="0.45">
      <c r="A32" s="22" t="s">
        <v>31</v>
      </c>
    </row>
    <row r="33" spans="1:1" ht="9.75" customHeight="1" x14ac:dyDescent="0.45"/>
    <row r="34" spans="1:1" x14ac:dyDescent="0.45">
      <c r="A34" s="53" t="s">
        <v>17</v>
      </c>
    </row>
  </sheetData>
  <mergeCells count="28">
    <mergeCell ref="C15:E15"/>
    <mergeCell ref="C16:E16"/>
    <mergeCell ref="C17:E17"/>
    <mergeCell ref="C18:E18"/>
    <mergeCell ref="C14:E14"/>
    <mergeCell ref="A14:B14"/>
    <mergeCell ref="A15:B15"/>
    <mergeCell ref="A16:B16"/>
    <mergeCell ref="A17:B17"/>
    <mergeCell ref="A18:B18"/>
    <mergeCell ref="C6:E6"/>
    <mergeCell ref="A6:B6"/>
    <mergeCell ref="A4:D4"/>
    <mergeCell ref="A2:E2"/>
    <mergeCell ref="A1:E1"/>
    <mergeCell ref="A19:E19"/>
    <mergeCell ref="B21:E21"/>
    <mergeCell ref="B26:E26"/>
    <mergeCell ref="B29:E29"/>
    <mergeCell ref="B30:C30"/>
    <mergeCell ref="B27:C27"/>
    <mergeCell ref="A20:E20"/>
    <mergeCell ref="A8:E8"/>
    <mergeCell ref="A9:D9"/>
    <mergeCell ref="A10:D10"/>
    <mergeCell ref="A11:C11"/>
    <mergeCell ref="A13:B13"/>
    <mergeCell ref="C13:E13"/>
  </mergeCells>
  <pageMargins left="0.52" right="0.39" top="0.31" bottom="0.31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9AFE54-F6F0-4E49-A322-3A74403DBD50}">
          <x14:formula1>
            <xm:f>Tabelle1!$B$1:$B$6</xm:f>
          </x14:formula1>
          <xm:sqref>E4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BFBE-555C-44A8-8DE1-0B21DC908A67}">
  <sheetPr codeName="Tabelle2"/>
  <dimension ref="A1:M16"/>
  <sheetViews>
    <sheetView showGridLines="0" zoomScale="140" zoomScaleNormal="140" workbookViewId="0">
      <selection activeCell="B9" sqref="B9"/>
    </sheetView>
  </sheetViews>
  <sheetFormatPr baseColWidth="10" defaultColWidth="11.3984375" defaultRowHeight="11.65" x14ac:dyDescent="0.45"/>
  <cols>
    <col min="1" max="1" width="12.73046875" style="1" customWidth="1"/>
    <col min="2" max="2" width="21.265625" style="1" customWidth="1"/>
    <col min="3" max="3" width="1.3984375" style="1" customWidth="1"/>
    <col min="4" max="4" width="9.1328125" style="1" customWidth="1"/>
    <col min="5" max="5" width="9.3984375" style="1" customWidth="1"/>
    <col min="6" max="6" width="3.3984375" style="1" customWidth="1"/>
    <col min="7" max="7" width="1.86328125" style="1" customWidth="1"/>
    <col min="8" max="8" width="3" style="1" customWidth="1"/>
    <col min="9" max="9" width="9.1328125" style="1" customWidth="1"/>
    <col min="10" max="10" width="8.59765625" style="1" customWidth="1"/>
    <col min="11" max="11" width="1.73046875" style="1" customWidth="1"/>
    <col min="12" max="12" width="3" style="1" customWidth="1"/>
    <col min="13" max="13" width="9.265625" style="1" customWidth="1"/>
    <col min="14" max="16384" width="11.3984375" style="1"/>
  </cols>
  <sheetData>
    <row r="1" spans="1:13" ht="50.1" customHeight="1" x14ac:dyDescent="0.45">
      <c r="A1" s="166" t="s">
        <v>49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8"/>
    </row>
    <row r="2" spans="1:13" ht="30" customHeight="1" x14ac:dyDescent="0.4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30" customHeight="1" x14ac:dyDescent="0.45">
      <c r="A3" s="136" t="s">
        <v>0</v>
      </c>
      <c r="B3" s="170"/>
      <c r="C3" s="170"/>
      <c r="D3" s="171"/>
      <c r="E3" s="172">
        <f>EINGABEMASKE!E4</f>
        <v>2026</v>
      </c>
      <c r="F3" s="173"/>
      <c r="G3" s="173"/>
      <c r="H3" s="173"/>
      <c r="I3" s="173"/>
      <c r="J3" s="173"/>
      <c r="K3" s="173"/>
      <c r="L3" s="173"/>
      <c r="M3" s="174"/>
    </row>
    <row r="4" spans="1:13" ht="30" customHeight="1" x14ac:dyDescent="0.4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30" customHeight="1" x14ac:dyDescent="0.45">
      <c r="A5" s="136" t="s">
        <v>7</v>
      </c>
      <c r="B5" s="137"/>
      <c r="C5" s="137"/>
      <c r="D5" s="138"/>
      <c r="E5" s="139" t="str">
        <f>EINGABEMASKE!C6</f>
        <v xml:space="preserve"> </v>
      </c>
      <c r="F5" s="140"/>
      <c r="G5" s="140"/>
      <c r="H5" s="140"/>
      <c r="I5" s="140"/>
      <c r="J5" s="140"/>
      <c r="K5" s="140"/>
      <c r="L5" s="140"/>
      <c r="M5" s="141"/>
    </row>
    <row r="6" spans="1:13" ht="30" customHeight="1" x14ac:dyDescent="0.4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30" customHeight="1" x14ac:dyDescent="0.45">
      <c r="A7" s="150" t="s">
        <v>18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30" customHeight="1" x14ac:dyDescent="0.45">
      <c r="A8" s="29" t="s">
        <v>20</v>
      </c>
      <c r="B8" s="2"/>
      <c r="C8" s="30"/>
      <c r="D8" s="31"/>
      <c r="E8" s="153">
        <f>EINGABEMASKE!E9</f>
        <v>0</v>
      </c>
      <c r="F8" s="154"/>
      <c r="G8" s="154"/>
      <c r="H8" s="154"/>
      <c r="I8" s="154"/>
      <c r="J8" s="154"/>
      <c r="K8" s="154"/>
      <c r="L8" s="154"/>
      <c r="M8" s="155"/>
    </row>
    <row r="9" spans="1:13" ht="30" customHeight="1" x14ac:dyDescent="0.45">
      <c r="A9" s="29" t="s">
        <v>21</v>
      </c>
      <c r="B9" s="2"/>
      <c r="C9" s="30"/>
      <c r="D9" s="31"/>
      <c r="E9" s="153">
        <f>EINGABEMASKE!E10</f>
        <v>0</v>
      </c>
      <c r="F9" s="154"/>
      <c r="G9" s="154"/>
      <c r="H9" s="154"/>
      <c r="I9" s="154"/>
      <c r="J9" s="154"/>
      <c r="K9" s="154"/>
      <c r="L9" s="154"/>
      <c r="M9" s="155"/>
    </row>
    <row r="10" spans="1:13" ht="30" customHeight="1" x14ac:dyDescent="0.45">
      <c r="A10" s="156" t="s">
        <v>22</v>
      </c>
      <c r="B10" s="157"/>
      <c r="C10" s="32"/>
      <c r="D10" s="33">
        <f>SUM(E3-21)</f>
        <v>2005</v>
      </c>
      <c r="E10" s="158">
        <f>EINGABEMASKE!E11</f>
        <v>0</v>
      </c>
      <c r="F10" s="159"/>
      <c r="G10" s="159"/>
      <c r="H10" s="159"/>
      <c r="I10" s="159"/>
      <c r="J10" s="159"/>
      <c r="K10" s="159"/>
      <c r="L10" s="159"/>
      <c r="M10" s="160"/>
    </row>
    <row r="11" spans="1:13" ht="30" customHeight="1" x14ac:dyDescent="0.4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30" customHeight="1" x14ac:dyDescent="0.45">
      <c r="A12" s="143" t="s">
        <v>3</v>
      </c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5"/>
    </row>
    <row r="13" spans="1:13" ht="30" customHeight="1" x14ac:dyDescent="0.45">
      <c r="A13" s="65" t="s">
        <v>1</v>
      </c>
      <c r="B13" s="56" t="s">
        <v>50</v>
      </c>
      <c r="C13" s="56" t="s">
        <v>5</v>
      </c>
      <c r="D13" s="57" t="s">
        <v>2</v>
      </c>
      <c r="E13" s="58">
        <v>200</v>
      </c>
      <c r="F13" s="161" t="s">
        <v>1</v>
      </c>
      <c r="G13" s="161" t="s">
        <v>5</v>
      </c>
      <c r="H13" s="146" t="s">
        <v>5</v>
      </c>
      <c r="I13" s="146"/>
      <c r="J13" s="146"/>
      <c r="K13" s="164" t="s">
        <v>2</v>
      </c>
      <c r="L13" s="164"/>
      <c r="M13" s="165">
        <f>IF(E8&lt;=50,200,IF(E8&lt;=200,400,IF(E8&gt;200,600)))</f>
        <v>200</v>
      </c>
    </row>
    <row r="14" spans="1:13" ht="30" customHeight="1" x14ac:dyDescent="0.45">
      <c r="A14" s="65"/>
      <c r="B14" s="59" t="s">
        <v>51</v>
      </c>
      <c r="C14" s="59" t="s">
        <v>5</v>
      </c>
      <c r="D14" s="60" t="s">
        <v>2</v>
      </c>
      <c r="E14" s="61">
        <v>400</v>
      </c>
      <c r="F14" s="162"/>
      <c r="G14" s="162"/>
      <c r="H14" s="147"/>
      <c r="I14" s="147"/>
      <c r="J14" s="147"/>
      <c r="K14" s="164"/>
      <c r="L14" s="164"/>
      <c r="M14" s="165"/>
    </row>
    <row r="15" spans="1:13" ht="30" customHeight="1" x14ac:dyDescent="0.45">
      <c r="A15" s="65"/>
      <c r="B15" s="62" t="s">
        <v>52</v>
      </c>
      <c r="C15" s="62" t="s">
        <v>5</v>
      </c>
      <c r="D15" s="63" t="s">
        <v>2</v>
      </c>
      <c r="E15" s="64">
        <v>600</v>
      </c>
      <c r="F15" s="163"/>
      <c r="G15" s="163"/>
      <c r="H15" s="148"/>
      <c r="I15" s="148"/>
      <c r="J15" s="148"/>
      <c r="K15" s="164"/>
      <c r="L15" s="164"/>
      <c r="M15" s="165"/>
    </row>
    <row r="16" spans="1:13" ht="30" customHeight="1" x14ac:dyDescent="0.45">
      <c r="A16" s="133" t="s">
        <v>53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5" t="s">
        <v>2</v>
      </c>
      <c r="L16" s="135"/>
      <c r="M16" s="55">
        <f>SUM(M13:M15)</f>
        <v>200</v>
      </c>
    </row>
  </sheetData>
  <sheetProtection algorithmName="SHA-512" hashValue="hzczkwd9OYqCIO8xQX6vl9Q9OKasw8ef1z0bo8YKU4NaW2TYiLgJlLzVg0/6f6QozgK8p3r1c1Fn/gBfpKfOtQ==" saltValue="V8oLj5dqPJdZlGsTnESkUg==" spinCount="100000" sheet="1" objects="1" scenarios="1"/>
  <mergeCells count="21">
    <mergeCell ref="A1:M1"/>
    <mergeCell ref="A2:M2"/>
    <mergeCell ref="A3:D3"/>
    <mergeCell ref="E3:M3"/>
    <mergeCell ref="A4:M4"/>
    <mergeCell ref="A16:J16"/>
    <mergeCell ref="K16:L16"/>
    <mergeCell ref="A5:D5"/>
    <mergeCell ref="E5:M5"/>
    <mergeCell ref="A11:M11"/>
    <mergeCell ref="A12:M12"/>
    <mergeCell ref="H13:J15"/>
    <mergeCell ref="A6:M6"/>
    <mergeCell ref="A7:M7"/>
    <mergeCell ref="E8:M8"/>
    <mergeCell ref="E9:M9"/>
    <mergeCell ref="A10:B10"/>
    <mergeCell ref="E10:M10"/>
    <mergeCell ref="F13:G15"/>
    <mergeCell ref="K13:L15"/>
    <mergeCell ref="M13:M15"/>
  </mergeCells>
  <pageMargins left="0.57999999999999996" right="0.16" top="0.69" bottom="0.27559055118110237" header="0.31496062992125984" footer="0.19685039370078741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7FB290A-BEAA-4A48-8F0F-5E78059EBFDF}">
          <x14:formula1>
            <xm:f>Tabelle1!$B$1:$B$6</xm:f>
          </x14:formula1>
          <xm:sqref>E3:M3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BE99D-7819-4907-8B7A-48FE8398D70C}">
  <sheetPr codeName="Tabelle3"/>
  <dimension ref="A1:M21"/>
  <sheetViews>
    <sheetView showGridLines="0" zoomScale="140" zoomScaleNormal="140" workbookViewId="0">
      <selection activeCell="H18" sqref="H18:H19"/>
    </sheetView>
  </sheetViews>
  <sheetFormatPr baseColWidth="10" defaultColWidth="11.3984375" defaultRowHeight="11.65" x14ac:dyDescent="0.45"/>
  <cols>
    <col min="1" max="1" width="12.73046875" style="1" customWidth="1"/>
    <col min="2" max="2" width="21.265625" style="1" customWidth="1"/>
    <col min="3" max="3" width="1.3984375" style="1" customWidth="1"/>
    <col min="4" max="4" width="9.73046875" style="1" customWidth="1"/>
    <col min="5" max="5" width="6.86328125" style="1" customWidth="1"/>
    <col min="6" max="6" width="3.3984375" style="1" customWidth="1"/>
    <col min="7" max="7" width="1.86328125" style="1" customWidth="1"/>
    <col min="8" max="8" width="3" style="1" customWidth="1"/>
    <col min="9" max="9" width="7.86328125" style="1" customWidth="1"/>
    <col min="10" max="10" width="8.59765625" style="1" customWidth="1"/>
    <col min="11" max="11" width="1.73046875" style="1" customWidth="1"/>
    <col min="12" max="12" width="3.73046875" style="1" customWidth="1"/>
    <col min="13" max="13" width="11.59765625" style="1" customWidth="1"/>
    <col min="14" max="16" width="11.3984375" style="1"/>
    <col min="17" max="17" width="11.3984375" style="1" customWidth="1"/>
    <col min="18" max="16384" width="11.3984375" style="1"/>
  </cols>
  <sheetData>
    <row r="1" spans="1:13" ht="50.1" customHeight="1" x14ac:dyDescent="0.45">
      <c r="A1" s="175" t="s">
        <v>55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7"/>
    </row>
    <row r="2" spans="1:13" ht="30" customHeight="1" x14ac:dyDescent="0.4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</row>
    <row r="3" spans="1:13" ht="30" customHeight="1" x14ac:dyDescent="0.45">
      <c r="A3" s="136" t="s">
        <v>0</v>
      </c>
      <c r="B3" s="170"/>
      <c r="C3" s="170"/>
      <c r="D3" s="171"/>
      <c r="E3" s="172">
        <f>EINGABEMASKE!E4</f>
        <v>2026</v>
      </c>
      <c r="F3" s="173"/>
      <c r="G3" s="173"/>
      <c r="H3" s="173"/>
      <c r="I3" s="173"/>
      <c r="J3" s="173"/>
      <c r="K3" s="173"/>
      <c r="L3" s="173"/>
      <c r="M3" s="174"/>
    </row>
    <row r="4" spans="1:13" ht="30" customHeight="1" x14ac:dyDescent="0.4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30" customHeight="1" x14ac:dyDescent="0.45">
      <c r="A5" s="136" t="s">
        <v>7</v>
      </c>
      <c r="B5" s="137"/>
      <c r="C5" s="137"/>
      <c r="D5" s="138"/>
      <c r="E5" s="139" t="str">
        <f>EINGABEMASKE!C6</f>
        <v xml:space="preserve"> </v>
      </c>
      <c r="F5" s="140"/>
      <c r="G5" s="140"/>
      <c r="H5" s="140"/>
      <c r="I5" s="140"/>
      <c r="J5" s="140"/>
      <c r="K5" s="140"/>
      <c r="L5" s="140"/>
      <c r="M5" s="141"/>
    </row>
    <row r="6" spans="1:13" ht="30" customHeight="1" x14ac:dyDescent="0.4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30" customHeight="1" x14ac:dyDescent="0.45">
      <c r="A7" s="150" t="s">
        <v>18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30" customHeight="1" x14ac:dyDescent="0.45">
      <c r="A8" s="29" t="s">
        <v>20</v>
      </c>
      <c r="B8" s="2"/>
      <c r="C8" s="30"/>
      <c r="D8" s="31"/>
      <c r="E8" s="153">
        <f>EINGABEMASKE!E9</f>
        <v>0</v>
      </c>
      <c r="F8" s="154"/>
      <c r="G8" s="154"/>
      <c r="H8" s="154"/>
      <c r="I8" s="154"/>
      <c r="J8" s="154"/>
      <c r="K8" s="154"/>
      <c r="L8" s="154"/>
      <c r="M8" s="155"/>
    </row>
    <row r="9" spans="1:13" ht="30" customHeight="1" x14ac:dyDescent="0.45">
      <c r="A9" s="29" t="s">
        <v>21</v>
      </c>
      <c r="B9" s="2"/>
      <c r="C9" s="30"/>
      <c r="D9" s="31"/>
      <c r="E9" s="153">
        <f>EINGABEMASKE!E10</f>
        <v>0</v>
      </c>
      <c r="F9" s="154"/>
      <c r="G9" s="154"/>
      <c r="H9" s="154"/>
      <c r="I9" s="154"/>
      <c r="J9" s="154"/>
      <c r="K9" s="154"/>
      <c r="L9" s="154"/>
      <c r="M9" s="155"/>
    </row>
    <row r="10" spans="1:13" ht="30" customHeight="1" x14ac:dyDescent="0.45">
      <c r="A10" s="156" t="s">
        <v>22</v>
      </c>
      <c r="B10" s="157"/>
      <c r="C10" s="32"/>
      <c r="D10" s="33">
        <f>SUM(E3-21)</f>
        <v>2005</v>
      </c>
      <c r="E10" s="158">
        <f>EINGABEMASKE!E11</f>
        <v>0</v>
      </c>
      <c r="F10" s="159"/>
      <c r="G10" s="159"/>
      <c r="H10" s="159"/>
      <c r="I10" s="159"/>
      <c r="J10" s="159"/>
      <c r="K10" s="159"/>
      <c r="L10" s="159"/>
      <c r="M10" s="160"/>
    </row>
    <row r="11" spans="1:13" ht="30" customHeight="1" x14ac:dyDescent="0.45">
      <c r="A11" s="180"/>
      <c r="B11" s="180"/>
      <c r="C11" s="180"/>
      <c r="D11" s="180"/>
      <c r="E11" s="180"/>
      <c r="F11" s="180"/>
      <c r="G11" s="180"/>
      <c r="H11" s="180"/>
      <c r="I11" s="180"/>
      <c r="J11" s="180"/>
      <c r="K11" s="180"/>
      <c r="L11" s="180"/>
      <c r="M11" s="180"/>
    </row>
    <row r="12" spans="1:13" ht="30" customHeight="1" x14ac:dyDescent="0.45">
      <c r="A12" s="181" t="s">
        <v>34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3"/>
    </row>
    <row r="13" spans="1:13" ht="30" customHeight="1" x14ac:dyDescent="0.45">
      <c r="A13" s="184" t="s">
        <v>35</v>
      </c>
      <c r="B13" s="186" t="s">
        <v>36</v>
      </c>
      <c r="C13" s="186"/>
      <c r="D13" s="186"/>
      <c r="E13" s="186"/>
      <c r="F13" s="186"/>
      <c r="G13" s="186"/>
      <c r="H13" s="186"/>
      <c r="I13" s="186"/>
      <c r="J13" s="186"/>
      <c r="K13" s="186"/>
      <c r="L13" s="34" t="s">
        <v>2</v>
      </c>
      <c r="M13" s="95">
        <f>EINGABEMASKE!E22</f>
        <v>0</v>
      </c>
    </row>
    <row r="14" spans="1:13" ht="30" customHeight="1" x14ac:dyDescent="0.45">
      <c r="A14" s="185"/>
      <c r="B14" s="187" t="s">
        <v>37</v>
      </c>
      <c r="C14" s="187"/>
      <c r="D14" s="187"/>
      <c r="E14" s="187"/>
      <c r="F14" s="187"/>
      <c r="G14" s="187"/>
      <c r="H14" s="187"/>
      <c r="I14" s="187"/>
      <c r="J14" s="187"/>
      <c r="K14" s="187"/>
      <c r="L14" s="35" t="s">
        <v>2</v>
      </c>
      <c r="M14" s="96">
        <f>EINGABEMASKE!E23</f>
        <v>0</v>
      </c>
    </row>
    <row r="15" spans="1:13" ht="30" customHeight="1" x14ac:dyDescent="0.45">
      <c r="A15" s="178" t="s">
        <v>27</v>
      </c>
      <c r="B15" s="179"/>
      <c r="C15" s="179"/>
      <c r="D15" s="179"/>
      <c r="E15" s="179"/>
      <c r="F15" s="179"/>
      <c r="G15" s="179"/>
      <c r="H15" s="179"/>
      <c r="I15" s="179"/>
      <c r="J15" s="179"/>
      <c r="K15" s="179"/>
      <c r="L15" s="5" t="s">
        <v>2</v>
      </c>
      <c r="M15" s="92">
        <f>SUM(M13-M14)</f>
        <v>0</v>
      </c>
    </row>
    <row r="16" spans="1:13" ht="30" customHeight="1" x14ac:dyDescent="0.45">
      <c r="A16" s="194"/>
      <c r="B16" s="194"/>
      <c r="C16" s="194"/>
      <c r="D16" s="194"/>
      <c r="E16" s="194"/>
      <c r="F16" s="194"/>
      <c r="G16" s="194"/>
      <c r="H16" s="194"/>
      <c r="I16" s="194"/>
      <c r="J16" s="194"/>
      <c r="K16" s="194"/>
      <c r="L16" s="194"/>
      <c r="M16" s="194"/>
    </row>
    <row r="17" spans="1:13" ht="30" customHeight="1" x14ac:dyDescent="0.45">
      <c r="A17" s="195" t="s">
        <v>3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7"/>
    </row>
    <row r="18" spans="1:13" ht="30" customHeight="1" x14ac:dyDescent="0.45">
      <c r="A18" s="198" t="s">
        <v>38</v>
      </c>
      <c r="B18" s="27" t="s">
        <v>39</v>
      </c>
      <c r="C18" s="200" t="s">
        <v>5</v>
      </c>
      <c r="D18" s="7">
        <f>M15</f>
        <v>0</v>
      </c>
      <c r="E18" s="6" t="s">
        <v>6</v>
      </c>
      <c r="F18" s="6">
        <f>E10</f>
        <v>0</v>
      </c>
      <c r="G18" s="200" t="s">
        <v>5</v>
      </c>
      <c r="H18" s="202" t="s">
        <v>2</v>
      </c>
      <c r="I18" s="204" t="e">
        <f>SUM(M15*E10/E9)</f>
        <v>#DIV/0!</v>
      </c>
      <c r="J18" s="202" t="s">
        <v>40</v>
      </c>
      <c r="K18" s="206" t="s">
        <v>8</v>
      </c>
      <c r="L18" s="208" t="s">
        <v>2</v>
      </c>
      <c r="M18" s="191" t="e">
        <f>ROUND(I18*40/100/0.05,0)*0.05</f>
        <v>#DIV/0!</v>
      </c>
    </row>
    <row r="19" spans="1:13" ht="30" customHeight="1" x14ac:dyDescent="0.45">
      <c r="A19" s="199"/>
      <c r="B19" s="27" t="s">
        <v>23</v>
      </c>
      <c r="C19" s="201"/>
      <c r="D19" s="193">
        <f>E9</f>
        <v>0</v>
      </c>
      <c r="E19" s="193"/>
      <c r="F19" s="193"/>
      <c r="G19" s="201"/>
      <c r="H19" s="203"/>
      <c r="I19" s="205"/>
      <c r="J19" s="203"/>
      <c r="K19" s="207"/>
      <c r="L19" s="209"/>
      <c r="M19" s="192"/>
    </row>
    <row r="20" spans="1:13" ht="30" customHeight="1" x14ac:dyDescent="0.45">
      <c r="A20" s="188" t="s">
        <v>9</v>
      </c>
      <c r="B20" s="189"/>
      <c r="C20" s="189"/>
      <c r="D20" s="189"/>
      <c r="E20" s="189"/>
      <c r="F20" s="189"/>
      <c r="G20" s="189"/>
      <c r="H20" s="189"/>
      <c r="I20" s="189"/>
      <c r="J20" s="189"/>
      <c r="K20" s="190" t="s">
        <v>2</v>
      </c>
      <c r="L20" s="190"/>
      <c r="M20" s="94" t="e">
        <f>SUM(M18:M19)</f>
        <v>#DIV/0!</v>
      </c>
    </row>
    <row r="21" spans="1:13" ht="30" customHeight="1" x14ac:dyDescent="0.45"/>
  </sheetData>
  <sheetProtection algorithmName="SHA-512" hashValue="n71vzM5JCLgj3vL3e0a6nr0HSBE0YR1upAckXRjemh4GbyVLzXUZjhQ2v+iJ7izgsGSGQTjW0aaWGZrwSU5itA==" saltValue="e56GMpkVu5jzTuQmJ5b1Ng==" spinCount="100000" sheet="1" objects="1" scenarios="1"/>
  <mergeCells count="33">
    <mergeCell ref="A20:J20"/>
    <mergeCell ref="K20:L20"/>
    <mergeCell ref="M18:M19"/>
    <mergeCell ref="D19:F19"/>
    <mergeCell ref="A16:M16"/>
    <mergeCell ref="A17:M17"/>
    <mergeCell ref="A18:A19"/>
    <mergeCell ref="C18:C19"/>
    <mergeCell ref="G18:G19"/>
    <mergeCell ref="H18:H19"/>
    <mergeCell ref="I18:I19"/>
    <mergeCell ref="J18:J19"/>
    <mergeCell ref="K18:K19"/>
    <mergeCell ref="L18:L19"/>
    <mergeCell ref="A5:D5"/>
    <mergeCell ref="E5:M5"/>
    <mergeCell ref="A15:K15"/>
    <mergeCell ref="A6:M6"/>
    <mergeCell ref="A7:M7"/>
    <mergeCell ref="E8:M8"/>
    <mergeCell ref="E9:M9"/>
    <mergeCell ref="A10:B10"/>
    <mergeCell ref="E10:M10"/>
    <mergeCell ref="A11:M11"/>
    <mergeCell ref="A12:M12"/>
    <mergeCell ref="A13:A14"/>
    <mergeCell ref="B13:K13"/>
    <mergeCell ref="B14:K14"/>
    <mergeCell ref="A1:M1"/>
    <mergeCell ref="A2:M2"/>
    <mergeCell ref="A3:D3"/>
    <mergeCell ref="E3:M3"/>
    <mergeCell ref="A4:M4"/>
  </mergeCells>
  <pageMargins left="0.57999999999999996" right="0.16" top="0.62" bottom="0.27559055118110237" header="0.31496062992125984" footer="0.19685039370078741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C0CB3-7FDF-4014-AF4B-07CD082CB992}">
  <sheetPr codeName="Tabelle4"/>
  <dimension ref="A1:M17"/>
  <sheetViews>
    <sheetView showGridLines="0" zoomScale="140" zoomScaleNormal="140" workbookViewId="0">
      <selection activeCell="M12" sqref="M12"/>
    </sheetView>
  </sheetViews>
  <sheetFormatPr baseColWidth="10" defaultColWidth="11.3984375" defaultRowHeight="11.65" x14ac:dyDescent="0.45"/>
  <cols>
    <col min="1" max="1" width="12.73046875" style="1" customWidth="1"/>
    <col min="2" max="2" width="21.265625" style="1" customWidth="1"/>
    <col min="3" max="3" width="1.3984375" style="1" customWidth="1"/>
    <col min="4" max="4" width="9.1328125" style="1" customWidth="1"/>
    <col min="5" max="5" width="9.3984375" style="1" customWidth="1"/>
    <col min="6" max="6" width="3.3984375" style="1" customWidth="1"/>
    <col min="7" max="7" width="1.86328125" style="1" customWidth="1"/>
    <col min="8" max="8" width="3" style="1" customWidth="1"/>
    <col min="9" max="9" width="9.1328125" style="1" customWidth="1"/>
    <col min="10" max="10" width="8.59765625" style="1" customWidth="1"/>
    <col min="11" max="11" width="1.73046875" style="1" customWidth="1"/>
    <col min="12" max="12" width="3" style="1" customWidth="1"/>
    <col min="13" max="13" width="9.265625" style="1" customWidth="1"/>
    <col min="14" max="16384" width="11.3984375" style="1"/>
  </cols>
  <sheetData>
    <row r="1" spans="1:13" ht="50.1" customHeight="1" x14ac:dyDescent="0.45">
      <c r="A1" s="220" t="s">
        <v>54</v>
      </c>
      <c r="B1" s="221"/>
      <c r="C1" s="221"/>
      <c r="D1" s="221"/>
      <c r="E1" s="221"/>
      <c r="F1" s="221"/>
      <c r="G1" s="221"/>
      <c r="H1" s="221"/>
      <c r="I1" s="221"/>
      <c r="J1" s="221"/>
      <c r="K1" s="221"/>
      <c r="L1" s="221"/>
      <c r="M1" s="222"/>
    </row>
    <row r="2" spans="1:13" ht="30" customHeight="1" x14ac:dyDescent="0.4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1:13" ht="30" customHeight="1" x14ac:dyDescent="0.45">
      <c r="A3" s="136" t="s">
        <v>0</v>
      </c>
      <c r="B3" s="170"/>
      <c r="C3" s="170"/>
      <c r="D3" s="171"/>
      <c r="E3" s="172">
        <f>EINGABEMASKE!E4</f>
        <v>2026</v>
      </c>
      <c r="F3" s="173"/>
      <c r="G3" s="173"/>
      <c r="H3" s="173"/>
      <c r="I3" s="173"/>
      <c r="J3" s="173"/>
      <c r="K3" s="173"/>
      <c r="L3" s="173"/>
      <c r="M3" s="174"/>
    </row>
    <row r="4" spans="1:13" ht="30" customHeight="1" x14ac:dyDescent="0.4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30" customHeight="1" x14ac:dyDescent="0.45">
      <c r="A5" s="136" t="s">
        <v>7</v>
      </c>
      <c r="B5" s="137"/>
      <c r="C5" s="137"/>
      <c r="D5" s="138"/>
      <c r="E5" s="139" t="str">
        <f>EINGABEMASKE!C6</f>
        <v xml:space="preserve"> </v>
      </c>
      <c r="F5" s="140"/>
      <c r="G5" s="140"/>
      <c r="H5" s="140"/>
      <c r="I5" s="140"/>
      <c r="J5" s="140"/>
      <c r="K5" s="140"/>
      <c r="L5" s="140"/>
      <c r="M5" s="141"/>
    </row>
    <row r="6" spans="1:13" ht="30" customHeight="1" x14ac:dyDescent="0.4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30" customHeight="1" x14ac:dyDescent="0.45">
      <c r="A7" s="150" t="s">
        <v>18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30" customHeight="1" x14ac:dyDescent="0.45">
      <c r="A8" s="29" t="s">
        <v>20</v>
      </c>
      <c r="B8" s="2"/>
      <c r="C8" s="30"/>
      <c r="D8" s="31"/>
      <c r="E8" s="153">
        <f>EINGABEMASKE!E9</f>
        <v>0</v>
      </c>
      <c r="F8" s="154"/>
      <c r="G8" s="154"/>
      <c r="H8" s="154"/>
      <c r="I8" s="154"/>
      <c r="J8" s="154"/>
      <c r="K8" s="154"/>
      <c r="L8" s="154"/>
      <c r="M8" s="155"/>
    </row>
    <row r="9" spans="1:13" ht="30" customHeight="1" x14ac:dyDescent="0.45">
      <c r="A9" s="29" t="s">
        <v>21</v>
      </c>
      <c r="B9" s="2"/>
      <c r="C9" s="30"/>
      <c r="D9" s="31"/>
      <c r="E9" s="153">
        <f>EINGABEMASKE!E10</f>
        <v>0</v>
      </c>
      <c r="F9" s="154"/>
      <c r="G9" s="154"/>
      <c r="H9" s="154"/>
      <c r="I9" s="154"/>
      <c r="J9" s="154"/>
      <c r="K9" s="154"/>
      <c r="L9" s="154"/>
      <c r="M9" s="155"/>
    </row>
    <row r="10" spans="1:13" ht="30" customHeight="1" x14ac:dyDescent="0.45">
      <c r="A10" s="156" t="s">
        <v>22</v>
      </c>
      <c r="B10" s="157"/>
      <c r="C10" s="32"/>
      <c r="D10" s="33">
        <f>SUM(E3-21)</f>
        <v>2005</v>
      </c>
      <c r="E10" s="158">
        <f>EINGABEMASKE!E11</f>
        <v>0</v>
      </c>
      <c r="F10" s="159"/>
      <c r="G10" s="159"/>
      <c r="H10" s="159"/>
      <c r="I10" s="159"/>
      <c r="J10" s="159"/>
      <c r="K10" s="159"/>
      <c r="L10" s="159"/>
      <c r="M10" s="160"/>
    </row>
    <row r="11" spans="1:13" ht="30" customHeight="1" x14ac:dyDescent="0.45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</row>
    <row r="12" spans="1:13" ht="30" customHeight="1" x14ac:dyDescent="0.45">
      <c r="A12" s="3" t="s">
        <v>10</v>
      </c>
      <c r="B12" s="4"/>
      <c r="C12" s="215" t="s">
        <v>24</v>
      </c>
      <c r="D12" s="215"/>
      <c r="E12" s="215"/>
      <c r="F12" s="215"/>
      <c r="G12" s="215"/>
      <c r="H12" s="215"/>
      <c r="I12" s="215"/>
      <c r="J12" s="215"/>
      <c r="K12" s="215"/>
      <c r="L12" s="5" t="s">
        <v>2</v>
      </c>
      <c r="M12" s="26">
        <f>EINGABEMASKE!E27</f>
        <v>0</v>
      </c>
    </row>
    <row r="13" spans="1:13" ht="30" customHeight="1" x14ac:dyDescent="0.45">
      <c r="A13" s="210"/>
      <c r="B13" s="210"/>
      <c r="C13" s="210"/>
      <c r="D13" s="210"/>
      <c r="E13" s="210"/>
      <c r="F13" s="210"/>
      <c r="G13" s="210"/>
      <c r="H13" s="210"/>
      <c r="I13" s="210"/>
      <c r="J13" s="210"/>
      <c r="K13" s="210"/>
      <c r="L13" s="210"/>
      <c r="M13" s="210"/>
    </row>
    <row r="14" spans="1:13" ht="30" customHeight="1" x14ac:dyDescent="0.45">
      <c r="A14" s="211" t="s">
        <v>3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2"/>
      <c r="L14" s="212"/>
      <c r="M14" s="213"/>
    </row>
    <row r="15" spans="1:13" ht="30" customHeight="1" x14ac:dyDescent="0.45">
      <c r="A15" s="198" t="s">
        <v>4</v>
      </c>
      <c r="B15" s="8" t="s">
        <v>19</v>
      </c>
      <c r="C15" s="200" t="s">
        <v>5</v>
      </c>
      <c r="D15" s="7">
        <f>M12</f>
        <v>0</v>
      </c>
      <c r="E15" s="6" t="s">
        <v>6</v>
      </c>
      <c r="F15" s="6">
        <f>E10</f>
        <v>0</v>
      </c>
      <c r="G15" s="200" t="s">
        <v>1</v>
      </c>
      <c r="H15" s="200" t="s">
        <v>5</v>
      </c>
      <c r="I15" s="200"/>
      <c r="J15" s="200"/>
      <c r="K15" s="200" t="s">
        <v>1</v>
      </c>
      <c r="L15" s="208" t="s">
        <v>2</v>
      </c>
      <c r="M15" s="216" t="e">
        <f>ROUND(M12*E10/E9/0.05,0)*0.05</f>
        <v>#DIV/0!</v>
      </c>
    </row>
    <row r="16" spans="1:13" ht="30" customHeight="1" x14ac:dyDescent="0.45">
      <c r="A16" s="199"/>
      <c r="B16" s="8" t="s">
        <v>23</v>
      </c>
      <c r="C16" s="201"/>
      <c r="D16" s="193">
        <f>E9</f>
        <v>0</v>
      </c>
      <c r="E16" s="193"/>
      <c r="F16" s="193"/>
      <c r="G16" s="201"/>
      <c r="H16" s="201"/>
      <c r="I16" s="201"/>
      <c r="J16" s="201"/>
      <c r="K16" s="201"/>
      <c r="L16" s="209"/>
      <c r="M16" s="217"/>
    </row>
    <row r="17" spans="1:13" ht="30" customHeight="1" x14ac:dyDescent="0.45">
      <c r="A17" s="218" t="s">
        <v>9</v>
      </c>
      <c r="B17" s="219"/>
      <c r="C17" s="219"/>
      <c r="D17" s="219"/>
      <c r="E17" s="219"/>
      <c r="F17" s="219"/>
      <c r="G17" s="219"/>
      <c r="H17" s="219"/>
      <c r="I17" s="219"/>
      <c r="J17" s="219"/>
      <c r="K17" s="214" t="s">
        <v>2</v>
      </c>
      <c r="L17" s="214"/>
      <c r="M17" s="93" t="e">
        <f>SUM(M15:M16)</f>
        <v>#DIV/0!</v>
      </c>
    </row>
  </sheetData>
  <sheetProtection algorithmName="SHA-512" hashValue="bQ6inuEC/k+rpNVoixBHxJZKX/l3fIAhDHMeQd4wo8Iy/aSmS7FoatEfS0MKJVSHfZDnYFbfrPNJu0cYLbZ1fQ==" saltValue="svENPPVpkgel1RFAYm4VRw==" spinCount="100000" sheet="1" objects="1" scenarios="1"/>
  <mergeCells count="26">
    <mergeCell ref="A1:M1"/>
    <mergeCell ref="A10:B10"/>
    <mergeCell ref="A4:M4"/>
    <mergeCell ref="A6:M6"/>
    <mergeCell ref="A3:D3"/>
    <mergeCell ref="A5:D5"/>
    <mergeCell ref="E3:M3"/>
    <mergeCell ref="E5:M5"/>
    <mergeCell ref="E10:M10"/>
    <mergeCell ref="E9:M9"/>
    <mergeCell ref="E8:M8"/>
    <mergeCell ref="A7:M7"/>
    <mergeCell ref="A11:M11"/>
    <mergeCell ref="A13:M13"/>
    <mergeCell ref="A14:M14"/>
    <mergeCell ref="A15:A16"/>
    <mergeCell ref="K17:L17"/>
    <mergeCell ref="C12:K12"/>
    <mergeCell ref="K15:K16"/>
    <mergeCell ref="M15:M16"/>
    <mergeCell ref="L15:L16"/>
    <mergeCell ref="D16:F16"/>
    <mergeCell ref="C15:C16"/>
    <mergeCell ref="G15:G16"/>
    <mergeCell ref="A17:J17"/>
    <mergeCell ref="H15:J16"/>
  </mergeCells>
  <pageMargins left="0.57999999999999996" right="0.16" top="0.63" bottom="0.27559055118110237" header="0.31496062992125984" footer="0.19685039370078741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5E9C8A-4CCC-4D5C-9ABE-20E5887447AC}">
          <x14:formula1>
            <xm:f>Tabelle1!$B$1:$B$6</xm:f>
          </x14:formula1>
          <xm:sqref>E3:M3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5E077-250F-416E-96FC-45CA123643FA}">
  <sheetPr codeName="Tabelle5"/>
  <dimension ref="A1:M24"/>
  <sheetViews>
    <sheetView showGridLines="0" zoomScale="160" zoomScaleNormal="160" workbookViewId="0">
      <selection activeCell="J22" sqref="J22"/>
    </sheetView>
  </sheetViews>
  <sheetFormatPr baseColWidth="10" defaultColWidth="11.3984375" defaultRowHeight="11.65" x14ac:dyDescent="0.45"/>
  <cols>
    <col min="1" max="1" width="12.73046875" style="1" customWidth="1"/>
    <col min="2" max="2" width="21.265625" style="1" customWidth="1"/>
    <col min="3" max="3" width="2.3984375" style="1" customWidth="1"/>
    <col min="4" max="4" width="9.73046875" style="1" customWidth="1"/>
    <col min="5" max="5" width="4.73046875" style="1" customWidth="1"/>
    <col min="6" max="6" width="3.3984375" style="1" customWidth="1"/>
    <col min="7" max="7" width="1.86328125" style="1" customWidth="1"/>
    <col min="8" max="8" width="3" style="1" customWidth="1"/>
    <col min="9" max="9" width="9.1328125" style="1" customWidth="1"/>
    <col min="10" max="10" width="8.59765625" style="1" customWidth="1"/>
    <col min="11" max="11" width="1.73046875" style="1" customWidth="1"/>
    <col min="12" max="12" width="3.73046875" style="1" customWidth="1"/>
    <col min="13" max="13" width="9.265625" style="1" customWidth="1"/>
    <col min="14" max="16384" width="11.3984375" style="1"/>
  </cols>
  <sheetData>
    <row r="1" spans="1:13" ht="50.1" customHeight="1" x14ac:dyDescent="0.45">
      <c r="A1" s="223" t="s">
        <v>58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5"/>
    </row>
    <row r="2" spans="1:13" ht="30" customHeight="1" x14ac:dyDescent="0.4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</row>
    <row r="3" spans="1:13" ht="30" customHeight="1" x14ac:dyDescent="0.45">
      <c r="A3" s="136" t="s">
        <v>0</v>
      </c>
      <c r="B3" s="170"/>
      <c r="C3" s="170"/>
      <c r="D3" s="171"/>
      <c r="E3" s="172">
        <f>EINGABEMASKE!E4</f>
        <v>2026</v>
      </c>
      <c r="F3" s="173"/>
      <c r="G3" s="173"/>
      <c r="H3" s="173"/>
      <c r="I3" s="173"/>
      <c r="J3" s="173"/>
      <c r="K3" s="173"/>
      <c r="L3" s="173"/>
      <c r="M3" s="174"/>
    </row>
    <row r="4" spans="1:13" ht="30" customHeight="1" x14ac:dyDescent="0.4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</row>
    <row r="5" spans="1:13" ht="30" customHeight="1" x14ac:dyDescent="0.45">
      <c r="A5" s="136" t="s">
        <v>7</v>
      </c>
      <c r="B5" s="137"/>
      <c r="C5" s="137"/>
      <c r="D5" s="138"/>
      <c r="E5" s="139" t="str">
        <f>EINGABEMASKE!C6</f>
        <v xml:space="preserve"> </v>
      </c>
      <c r="F5" s="140"/>
      <c r="G5" s="140"/>
      <c r="H5" s="140"/>
      <c r="I5" s="140"/>
      <c r="J5" s="140"/>
      <c r="K5" s="140"/>
      <c r="L5" s="140"/>
      <c r="M5" s="141"/>
    </row>
    <row r="6" spans="1:13" ht="30" customHeight="1" x14ac:dyDescent="0.45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</row>
    <row r="7" spans="1:13" ht="30" customHeight="1" x14ac:dyDescent="0.45">
      <c r="A7" s="150" t="s">
        <v>18</v>
      </c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2"/>
    </row>
    <row r="8" spans="1:13" ht="30" customHeight="1" x14ac:dyDescent="0.45">
      <c r="A8" s="29" t="s">
        <v>20</v>
      </c>
      <c r="B8" s="2"/>
      <c r="C8" s="30"/>
      <c r="D8" s="31"/>
      <c r="E8" s="153">
        <f>EINGABEMASKE!E9</f>
        <v>0</v>
      </c>
      <c r="F8" s="154"/>
      <c r="G8" s="154"/>
      <c r="H8" s="154"/>
      <c r="I8" s="154"/>
      <c r="J8" s="154"/>
      <c r="K8" s="154"/>
      <c r="L8" s="154"/>
      <c r="M8" s="155"/>
    </row>
    <row r="9" spans="1:13" ht="30" customHeight="1" x14ac:dyDescent="0.45">
      <c r="A9" s="29" t="s">
        <v>21</v>
      </c>
      <c r="B9" s="2"/>
      <c r="C9" s="30"/>
      <c r="D9" s="31"/>
      <c r="E9" s="230">
        <f>EINGABEMASKE!E10</f>
        <v>0</v>
      </c>
      <c r="F9" s="231"/>
      <c r="G9" s="231"/>
      <c r="H9" s="231"/>
      <c r="I9" s="231"/>
      <c r="J9" s="231"/>
      <c r="K9" s="231"/>
      <c r="L9" s="231"/>
      <c r="M9" s="232"/>
    </row>
    <row r="10" spans="1:13" ht="30" customHeight="1" x14ac:dyDescent="0.45">
      <c r="A10" s="156" t="s">
        <v>22</v>
      </c>
      <c r="B10" s="157"/>
      <c r="C10" s="44"/>
      <c r="D10" s="45">
        <f>SUM(E3-21)</f>
        <v>2005</v>
      </c>
      <c r="E10" s="230">
        <f>EINGABEMASKE!E11</f>
        <v>0</v>
      </c>
      <c r="F10" s="231"/>
      <c r="G10" s="231"/>
      <c r="H10" s="231"/>
      <c r="I10" s="231"/>
      <c r="J10" s="231"/>
      <c r="K10" s="231"/>
      <c r="L10" s="231"/>
      <c r="M10" s="232"/>
    </row>
    <row r="11" spans="1:13" ht="30" customHeight="1" x14ac:dyDescent="0.45">
      <c r="A11" s="46"/>
      <c r="B11" s="47"/>
      <c r="C11" s="47"/>
      <c r="D11" s="28"/>
      <c r="E11" s="48"/>
      <c r="F11" s="48"/>
      <c r="G11" s="48"/>
      <c r="H11" s="48"/>
      <c r="I11" s="48"/>
      <c r="J11" s="48"/>
      <c r="K11" s="48"/>
      <c r="L11" s="48"/>
      <c r="M11" s="48"/>
    </row>
    <row r="12" spans="1:13" ht="30" customHeight="1" x14ac:dyDescent="0.45">
      <c r="A12" s="49" t="s">
        <v>59</v>
      </c>
      <c r="B12" s="50"/>
      <c r="C12" s="2"/>
      <c r="D12" s="2"/>
      <c r="E12" s="215" t="s">
        <v>64</v>
      </c>
      <c r="F12" s="215"/>
      <c r="G12" s="215"/>
      <c r="H12" s="215"/>
      <c r="I12" s="215"/>
      <c r="J12" s="215"/>
      <c r="K12" s="51"/>
      <c r="L12" s="52" t="s">
        <v>2</v>
      </c>
      <c r="M12" s="92">
        <f>EINGABEMASKE!E30</f>
        <v>0</v>
      </c>
    </row>
    <row r="13" spans="1:13" ht="30" customHeight="1" x14ac:dyDescent="0.45">
      <c r="A13" s="226"/>
      <c r="B13" s="226"/>
      <c r="C13" s="226"/>
      <c r="D13" s="226"/>
      <c r="E13" s="226"/>
      <c r="F13" s="226"/>
      <c r="G13" s="226"/>
      <c r="H13" s="226"/>
      <c r="I13" s="226"/>
      <c r="J13" s="226"/>
      <c r="K13" s="226"/>
      <c r="L13" s="226"/>
      <c r="M13" s="226"/>
    </row>
    <row r="14" spans="1:13" ht="30" customHeight="1" x14ac:dyDescent="0.45">
      <c r="A14" s="227" t="s">
        <v>66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28"/>
      <c r="L14" s="228"/>
      <c r="M14" s="229"/>
    </row>
    <row r="15" spans="1:13" ht="30" customHeight="1" x14ac:dyDescent="0.45">
      <c r="A15" s="66" t="s">
        <v>42</v>
      </c>
      <c r="B15" s="67" t="s">
        <v>43</v>
      </c>
      <c r="C15" s="68" t="s">
        <v>2</v>
      </c>
      <c r="D15" s="69">
        <v>40</v>
      </c>
      <c r="E15" s="70" t="s">
        <v>1</v>
      </c>
      <c r="F15" s="71" t="s">
        <v>5</v>
      </c>
      <c r="G15" s="72" t="s">
        <v>1</v>
      </c>
      <c r="H15" s="72">
        <f>E10</f>
        <v>0</v>
      </c>
      <c r="I15" s="73" t="s">
        <v>6</v>
      </c>
      <c r="J15" s="74">
        <f>D15</f>
        <v>40</v>
      </c>
      <c r="K15" s="75"/>
      <c r="L15" s="76" t="s">
        <v>2</v>
      </c>
      <c r="M15" s="91">
        <f>SUM(H15*J15)</f>
        <v>0</v>
      </c>
    </row>
    <row r="16" spans="1:13" ht="30" customHeight="1" x14ac:dyDescent="0.45">
      <c r="A16" s="198" t="s">
        <v>44</v>
      </c>
      <c r="B16" s="27" t="s">
        <v>45</v>
      </c>
      <c r="C16" s="200" t="s">
        <v>5</v>
      </c>
      <c r="D16" s="7">
        <f>M12</f>
        <v>0</v>
      </c>
      <c r="E16" s="6" t="s">
        <v>6</v>
      </c>
      <c r="F16" s="6">
        <f>E10</f>
        <v>0</v>
      </c>
      <c r="G16" s="200" t="s">
        <v>1</v>
      </c>
      <c r="H16" s="200" t="s">
        <v>5</v>
      </c>
      <c r="I16" s="200"/>
      <c r="J16" s="200"/>
      <c r="K16" s="200" t="s">
        <v>1</v>
      </c>
      <c r="L16" s="208" t="s">
        <v>2</v>
      </c>
      <c r="M16" s="236" t="e">
        <f>SUM(D16*F16/D17)</f>
        <v>#DIV/0!</v>
      </c>
    </row>
    <row r="17" spans="1:13" ht="30" customHeight="1" x14ac:dyDescent="0.45">
      <c r="A17" s="199"/>
      <c r="B17" s="27" t="s">
        <v>23</v>
      </c>
      <c r="C17" s="201"/>
      <c r="D17" s="193">
        <f>E9</f>
        <v>0</v>
      </c>
      <c r="E17" s="193"/>
      <c r="F17" s="193"/>
      <c r="G17" s="201"/>
      <c r="H17" s="201"/>
      <c r="I17" s="201"/>
      <c r="J17" s="201"/>
      <c r="K17" s="201"/>
      <c r="L17" s="209"/>
      <c r="M17" s="237"/>
    </row>
    <row r="18" spans="1:13" ht="30" customHeight="1" x14ac:dyDescent="0.45">
      <c r="A18" s="233" t="s">
        <v>67</v>
      </c>
      <c r="B18" s="234"/>
      <c r="C18" s="234"/>
      <c r="D18" s="234"/>
      <c r="E18" s="234"/>
      <c r="F18" s="234"/>
      <c r="G18" s="234"/>
      <c r="H18" s="234"/>
      <c r="I18" s="234"/>
      <c r="J18" s="234"/>
      <c r="K18" s="235" t="s">
        <v>2</v>
      </c>
      <c r="L18" s="235"/>
      <c r="M18" s="90" t="e">
        <f>IF(M15&gt;M16,M16,M15)</f>
        <v>#DIV/0!</v>
      </c>
    </row>
    <row r="21" spans="1:13" x14ac:dyDescent="0.45">
      <c r="A21" s="1" t="s">
        <v>1</v>
      </c>
    </row>
    <row r="22" spans="1:13" x14ac:dyDescent="0.45">
      <c r="A22" s="1" t="s">
        <v>1</v>
      </c>
    </row>
    <row r="23" spans="1:13" x14ac:dyDescent="0.45">
      <c r="A23" s="1" t="s">
        <v>1</v>
      </c>
    </row>
    <row r="24" spans="1:13" x14ac:dyDescent="0.45">
      <c r="A24" s="1" t="s">
        <v>1</v>
      </c>
    </row>
  </sheetData>
  <mergeCells count="25">
    <mergeCell ref="L16:L17"/>
    <mergeCell ref="A18:J18"/>
    <mergeCell ref="K18:L18"/>
    <mergeCell ref="M16:M17"/>
    <mergeCell ref="D17:F17"/>
    <mergeCell ref="A16:A17"/>
    <mergeCell ref="C16:C17"/>
    <mergeCell ref="G16:G17"/>
    <mergeCell ref="H16:J17"/>
    <mergeCell ref="K16:K17"/>
    <mergeCell ref="E12:J12"/>
    <mergeCell ref="A13:M13"/>
    <mergeCell ref="A14:M14"/>
    <mergeCell ref="A6:M6"/>
    <mergeCell ref="A7:M7"/>
    <mergeCell ref="E8:M8"/>
    <mergeCell ref="E9:M9"/>
    <mergeCell ref="A10:B10"/>
    <mergeCell ref="E10:M10"/>
    <mergeCell ref="A1:M1"/>
    <mergeCell ref="A3:D3"/>
    <mergeCell ref="E3:M3"/>
    <mergeCell ref="A4:M4"/>
    <mergeCell ref="A5:D5"/>
    <mergeCell ref="E5:M5"/>
  </mergeCells>
  <pageMargins left="0.57999999999999996" right="0.16" top="0.67" bottom="0.27559055118110237" header="0.31496062992125984" footer="0.19685039370078741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2AC13-E895-4C38-8304-55AACDAB472C}">
  <sheetPr codeName="Tabelle6"/>
  <dimension ref="A1:D9"/>
  <sheetViews>
    <sheetView showGridLines="0" workbookViewId="0">
      <selection activeCell="F5" sqref="F5"/>
    </sheetView>
  </sheetViews>
  <sheetFormatPr baseColWidth="10" defaultColWidth="11.3984375" defaultRowHeight="14.25" x14ac:dyDescent="0.45"/>
  <cols>
    <col min="1" max="1" width="14.73046875" style="85" customWidth="1"/>
    <col min="2" max="2" width="45.3984375" style="85" customWidth="1"/>
    <col min="3" max="3" width="8.73046875" style="85" customWidth="1"/>
    <col min="4" max="4" width="18.86328125" style="85" customWidth="1"/>
    <col min="5" max="16384" width="11.3984375" style="85"/>
  </cols>
  <sheetData>
    <row r="1" spans="1:4" ht="58.5" customHeight="1" x14ac:dyDescent="0.45">
      <c r="A1" s="238" t="s">
        <v>57</v>
      </c>
      <c r="B1" s="239"/>
      <c r="C1" s="239"/>
      <c r="D1" s="240"/>
    </row>
    <row r="2" spans="1:4" ht="62.25" customHeight="1" x14ac:dyDescent="0.55000000000000004">
      <c r="A2" s="78" t="s">
        <v>46</v>
      </c>
      <c r="B2" s="86"/>
      <c r="C2" s="79" t="s">
        <v>2</v>
      </c>
      <c r="D2" s="100">
        <f>Grundbeitag!M16</f>
        <v>200</v>
      </c>
    </row>
    <row r="3" spans="1:4" ht="62.25" customHeight="1" x14ac:dyDescent="0.55000000000000004">
      <c r="A3" s="80" t="s">
        <v>28</v>
      </c>
      <c r="B3" s="87"/>
      <c r="C3" s="81" t="s">
        <v>2</v>
      </c>
      <c r="D3" s="97" t="e">
        <f>'Eis,Wasser,Rasen,Wald,Platz'!M20</f>
        <v>#DIV/0!</v>
      </c>
    </row>
    <row r="4" spans="1:4" ht="62.25" customHeight="1" x14ac:dyDescent="0.55000000000000004">
      <c r="A4" s="80" t="s">
        <v>29</v>
      </c>
      <c r="B4" s="87"/>
      <c r="C4" s="81" t="s">
        <v>2</v>
      </c>
      <c r="D4" s="97" t="e">
        <f>'Städtische Sport- + Turnhallen'!M17</f>
        <v>#DIV/0!</v>
      </c>
    </row>
    <row r="5" spans="1:4" ht="62.25" customHeight="1" x14ac:dyDescent="0.55000000000000004">
      <c r="A5" s="82" t="s">
        <v>60</v>
      </c>
      <c r="B5" s="88"/>
      <c r="C5" s="83" t="s">
        <v>2</v>
      </c>
      <c r="D5" s="98" t="e">
        <f>'Extern gemietete Trainingsräume'!M18</f>
        <v>#DIV/0!</v>
      </c>
    </row>
    <row r="6" spans="1:4" ht="72" customHeight="1" thickBot="1" x14ac:dyDescent="0.5">
      <c r="A6" s="84" t="s">
        <v>56</v>
      </c>
      <c r="B6" s="89"/>
      <c r="C6" s="77" t="s">
        <v>2</v>
      </c>
      <c r="D6" s="99" t="e">
        <f>SUM(D2:D5)</f>
        <v>#DIV/0!</v>
      </c>
    </row>
    <row r="7" spans="1:4" ht="14.65" thickTop="1" x14ac:dyDescent="0.45"/>
    <row r="9" spans="1:4" ht="88.5" customHeight="1" x14ac:dyDescent="0.45">
      <c r="A9" s="241" t="s">
        <v>68</v>
      </c>
      <c r="B9" s="242"/>
      <c r="C9" s="242"/>
      <c r="D9" s="243"/>
    </row>
  </sheetData>
  <sheetProtection algorithmName="SHA-512" hashValue="PEvcxgEjEHSJVkg1WkUwVra0yMfALIOFslRpI6t73JQWU3Vvo6SDipW+kC2kzESgk+VrfEF43N/ACerqxrvk/A==" saltValue="W++AZ+tDGpEtisP1V8BFcw==" spinCount="100000" sheet="1" objects="1" scenarios="1"/>
  <mergeCells count="2">
    <mergeCell ref="A1:D1"/>
    <mergeCell ref="A9:D9"/>
  </mergeCells>
  <pageMargins left="0.7" right="0.51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17AE6-619B-4E2F-8303-8A91C69CB4AE}">
  <sheetPr codeName="Tabelle7"/>
  <dimension ref="B1:B6"/>
  <sheetViews>
    <sheetView workbookViewId="0">
      <selection activeCell="B1" sqref="B1:B5"/>
    </sheetView>
  </sheetViews>
  <sheetFormatPr baseColWidth="10" defaultRowHeight="14.25" x14ac:dyDescent="0.45"/>
  <sheetData>
    <row r="1" spans="2:2" x14ac:dyDescent="0.45">
      <c r="B1">
        <v>2025</v>
      </c>
    </row>
    <row r="2" spans="2:2" x14ac:dyDescent="0.45">
      <c r="B2">
        <v>2026</v>
      </c>
    </row>
    <row r="3" spans="2:2" x14ac:dyDescent="0.45">
      <c r="B3">
        <v>2027</v>
      </c>
    </row>
    <row r="4" spans="2:2" x14ac:dyDescent="0.45">
      <c r="B4">
        <v>2028</v>
      </c>
    </row>
    <row r="5" spans="2:2" x14ac:dyDescent="0.45">
      <c r="B5">
        <v>2029</v>
      </c>
    </row>
    <row r="6" spans="2:2" x14ac:dyDescent="0.45">
      <c r="B6">
        <v>2030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EINGABEMASKE</vt:lpstr>
      <vt:lpstr>Grundbeitag</vt:lpstr>
      <vt:lpstr>Eis,Wasser,Rasen,Wald,Platz</vt:lpstr>
      <vt:lpstr>Städtische Sport- + Turnhallen</vt:lpstr>
      <vt:lpstr>Extern gemietete Trainingsräume</vt:lpstr>
      <vt:lpstr>Voraussichtlicher Förderbeitrag</vt:lpstr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Kunz Madeleine</dc:creator>
  <cp:lastModifiedBy>Rudolf Nadine</cp:lastModifiedBy>
  <cp:lastPrinted>2025-09-11T07:53:33Z</cp:lastPrinted>
  <dcterms:created xsi:type="dcterms:W3CDTF">2024-11-20T08:41:12Z</dcterms:created>
  <dcterms:modified xsi:type="dcterms:W3CDTF">2025-09-12T06:31:14Z</dcterms:modified>
</cp:coreProperties>
</file>